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65" windowWidth="18795" windowHeight="11370" activeTab="1"/>
  </bookViews>
  <sheets>
    <sheet name="Лист1" sheetId="1" r:id="rId1"/>
    <sheet name="для договора на тех обслуживани" sheetId="2" r:id="rId2"/>
    <sheet name="Лист2" sheetId="3" r:id="rId3"/>
  </sheets>
  <definedNames>
    <definedName name="_xlnm._FilterDatabase" localSheetId="0" hidden="1">Лист1!$A$3:$J$248</definedName>
  </definedNames>
  <calcPr calcId="125725"/>
</workbook>
</file>

<file path=xl/calcChain.xml><?xml version="1.0" encoding="utf-8"?>
<calcChain xmlns="http://schemas.openxmlformats.org/spreadsheetml/2006/main">
  <c r="B10" i="2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H6" i="3" l="1"/>
  <c r="L6" s="1"/>
  <c r="H9"/>
  <c r="L9" s="1"/>
  <c r="H4"/>
  <c r="L4" s="1"/>
  <c r="J16"/>
  <c r="K4"/>
  <c r="F9"/>
  <c r="F6"/>
  <c r="F4"/>
  <c r="D16"/>
  <c r="K9" l="1"/>
  <c r="K6"/>
  <c r="L16"/>
  <c r="K16" l="1"/>
  <c r="N16" s="1"/>
  <c r="N17" s="1"/>
</calcChain>
</file>

<file path=xl/comments1.xml><?xml version="1.0" encoding="utf-8"?>
<comments xmlns="http://schemas.openxmlformats.org/spreadsheetml/2006/main">
  <authors>
    <author>Автор</author>
  </authors>
  <commentList>
    <comment ref="D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бухгалтерии числится как:
</t>
        </r>
        <r>
          <rPr>
            <b/>
            <sz val="9"/>
            <color indexed="81"/>
            <rFont val="Tahoma"/>
            <family val="2"/>
            <charset val="204"/>
          </rPr>
          <t>Кондиционер ACSON AWM 10G/ALC10C, 291415920000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E1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бухгалтерии числится как:
</t>
        </r>
        <r>
          <rPr>
            <b/>
            <sz val="9"/>
            <color indexed="81"/>
            <rFont val="Tahoma"/>
            <family val="2"/>
            <charset val="204"/>
          </rPr>
          <t>Кондиционер ACSON AWM 10G/ALC10C, 291415920000</t>
        </r>
      </text>
    </comment>
  </commentList>
</comments>
</file>

<file path=xl/sharedStrings.xml><?xml version="1.0" encoding="utf-8"?>
<sst xmlns="http://schemas.openxmlformats.org/spreadsheetml/2006/main" count="2779" uniqueCount="852">
  <si>
    <t>Ангарское отделение, ООО "Иркутская энергосбытовая компания"</t>
  </si>
  <si>
    <t>№ п\п</t>
  </si>
  <si>
    <t>Адрес расположения кондиционера</t>
  </si>
  <si>
    <t>Наименование кондиционера, модель</t>
  </si>
  <si>
    <t>Инвентарный номер</t>
  </si>
  <si>
    <t>Дата ввода в эксплуатацию</t>
  </si>
  <si>
    <t>Серийный номер</t>
  </si>
  <si>
    <t>Место установки кондиционера (№ каб-та) / не установлен</t>
  </si>
  <si>
    <t>Техническое состояние (работает/не работает)</t>
  </si>
  <si>
    <t>Примечание (дата последнего ремонта, дата замены кондиционера, другое)</t>
  </si>
  <si>
    <t>г. Ангарск, ул. Трудовых резервов, 34</t>
  </si>
  <si>
    <t>Gree Bee GWH07NA-K1NNB3A/I</t>
  </si>
  <si>
    <t>4A39200005294</t>
  </si>
  <si>
    <t>1 этаж, 101 каб.</t>
  </si>
  <si>
    <t>работает</t>
  </si>
  <si>
    <t>LG S18LH</t>
  </si>
  <si>
    <t>004790</t>
  </si>
  <si>
    <t>210KA02569</t>
  </si>
  <si>
    <t>1 этаж, 105 каб.</t>
  </si>
  <si>
    <t>AUSTEC AUS-09HRG</t>
  </si>
  <si>
    <t>020412</t>
  </si>
  <si>
    <t>AUS-09HR-01-0329</t>
  </si>
  <si>
    <t>1 этаж, Касса</t>
  </si>
  <si>
    <t>AUSTEC AUS-18HRG</t>
  </si>
  <si>
    <t>020413</t>
  </si>
  <si>
    <t>AUS-18HR-01-0114</t>
  </si>
  <si>
    <t>1 этаж, Фойе (возле кассы, над дверью комнаты приема пищи)</t>
  </si>
  <si>
    <t>NEOCLIMA NS-HAS24KA5</t>
  </si>
  <si>
    <t>4163180012141</t>
  </si>
  <si>
    <t>1 этаж, Фронт офис 1</t>
  </si>
  <si>
    <t>AUS-18HR-01-0115</t>
  </si>
  <si>
    <t>1 этаж, Фронт офис 2</t>
  </si>
  <si>
    <t>AUSTEC AUS-24HRG</t>
  </si>
  <si>
    <t>020414</t>
  </si>
  <si>
    <t>AUS-24HR-01-0047</t>
  </si>
  <si>
    <t>1 этаж, Фойе (справа от входной двери)</t>
  </si>
  <si>
    <t>DAIKIN F25JV1R</t>
  </si>
  <si>
    <t>004779</t>
  </si>
  <si>
    <t>3SB62365-2</t>
  </si>
  <si>
    <t>2 этаж, 201 каб.</t>
  </si>
  <si>
    <t>ACSON AWM10GR-ACIBC</t>
  </si>
  <si>
    <t>004781</t>
  </si>
  <si>
    <t>2049170504149</t>
  </si>
  <si>
    <t>2 этаж, 202 каб.</t>
  </si>
  <si>
    <t>VECTRA AUS-12H53F52F02</t>
  </si>
  <si>
    <t>VE0601105U0389</t>
  </si>
  <si>
    <t>2 этаж, 203 каб.</t>
  </si>
  <si>
    <t>2009 - заправка фреоном</t>
  </si>
  <si>
    <t>ACSON AWM10GR-ACIBB</t>
  </si>
  <si>
    <t>004782</t>
  </si>
  <si>
    <t>2049070503330</t>
  </si>
  <si>
    <t>2 этаж, 204 каб.</t>
  </si>
  <si>
    <t>ACSON AWM301-AFBB</t>
  </si>
  <si>
    <t>2 этаж, 205 каб. (Серверная)</t>
  </si>
  <si>
    <t>не работает</t>
  </si>
  <si>
    <t>2009 вышел из строя, 2008 ремонт\заправка фреоном</t>
  </si>
  <si>
    <t>GENERAL CLIMATE GC-CF36HR-09</t>
  </si>
  <si>
    <t>C101117781709717130005</t>
  </si>
  <si>
    <t>VE060112IU0206</t>
  </si>
  <si>
    <t>2 этаж, 206 каб.</t>
  </si>
  <si>
    <t>в 2008 передан от ЗАО "ИРМЕТ"</t>
  </si>
  <si>
    <t>004791</t>
  </si>
  <si>
    <t>210KA02428</t>
  </si>
  <si>
    <t>2 этаж, 207 каб.</t>
  </si>
  <si>
    <t>SAMSUNG SH12ZWHD</t>
  </si>
  <si>
    <t>PAJL204172X</t>
  </si>
  <si>
    <t>2 этаж, 208 каб.</t>
  </si>
  <si>
    <t>LG S09LHK</t>
  </si>
  <si>
    <t>004794</t>
  </si>
  <si>
    <t>301TA05306</t>
  </si>
  <si>
    <t>2 этаж, 209 каб.</t>
  </si>
  <si>
    <t>004792</t>
  </si>
  <si>
    <t>210KA01946</t>
  </si>
  <si>
    <t>2 этаж, 210 каб.</t>
  </si>
  <si>
    <t>ACSON AWM10GR-ACISC</t>
  </si>
  <si>
    <t>0000050960</t>
  </si>
  <si>
    <t>2049170504086</t>
  </si>
  <si>
    <t>2 этаж, 211 каб.</t>
  </si>
  <si>
    <t>ACSON AWM15G-ACIBA</t>
  </si>
  <si>
    <t>204715050-1446</t>
  </si>
  <si>
    <t>2 этаж, 213 каб.</t>
  </si>
  <si>
    <t>AUS-09HR-01-0092</t>
  </si>
  <si>
    <t>3 этаж, 301 каб.</t>
  </si>
  <si>
    <t>AUS-09HR-01-0239</t>
  </si>
  <si>
    <t>3 этаж, 302 каб.</t>
  </si>
  <si>
    <t>AUS-09HR-01-0259</t>
  </si>
  <si>
    <t>3 этаж, 303 каб.</t>
  </si>
  <si>
    <t>AUS-09HR-01-0076</t>
  </si>
  <si>
    <t>3 этаж, 304 каб.</t>
  </si>
  <si>
    <t>TADIRAN TRM-12M</t>
  </si>
  <si>
    <t>3 этаж, 305 каб.</t>
  </si>
  <si>
    <t>LG G07LH</t>
  </si>
  <si>
    <t>004777</t>
  </si>
  <si>
    <t>603KAFX00323</t>
  </si>
  <si>
    <t>3 этаж, 308 каб.</t>
  </si>
  <si>
    <t>SAMSUNG SH09ZW8</t>
  </si>
  <si>
    <t>004780</t>
  </si>
  <si>
    <t>C204PAJLA00476E</t>
  </si>
  <si>
    <t>3 этаж, 309 каб.</t>
  </si>
  <si>
    <t>004778</t>
  </si>
  <si>
    <t>603KAQJ00308</t>
  </si>
  <si>
    <t>3 этаж, 310 каб.</t>
  </si>
  <si>
    <t>SANYO SPW-KR94GXH56B</t>
  </si>
  <si>
    <t>0018668</t>
  </si>
  <si>
    <t>3 этаж, 312 каб.</t>
  </si>
  <si>
    <t>SANYO SPW-KR74GXH56A</t>
  </si>
  <si>
    <t>0034968</t>
  </si>
  <si>
    <t>3 этаж, 313 каб.</t>
  </si>
  <si>
    <t>0034568</t>
  </si>
  <si>
    <t>3 этаж, 314 каб.</t>
  </si>
  <si>
    <t>0034368</t>
  </si>
  <si>
    <t>3 этаж, 315 каб.</t>
  </si>
  <si>
    <t>SANYO SPW-KR124GX56A</t>
  </si>
  <si>
    <t>0024168</t>
  </si>
  <si>
    <t>3 этаж, 316 каб.</t>
  </si>
  <si>
    <t>0005958</t>
  </si>
  <si>
    <t>3 этаж, 317 каб.</t>
  </si>
  <si>
    <t>TADIRAN TRM-09H</t>
  </si>
  <si>
    <t>4302638804030100</t>
  </si>
  <si>
    <t>склад</t>
  </si>
  <si>
    <t>неисправен с 2009 года</t>
  </si>
  <si>
    <t>004793</t>
  </si>
  <si>
    <t>210KA02556</t>
  </si>
  <si>
    <t>WESTER FWT-07</t>
  </si>
  <si>
    <t>120070005008</t>
  </si>
  <si>
    <t>неисправен с 2010 года/ ранее стоял в каб №302</t>
  </si>
  <si>
    <t>г. Ангарск, квартал 89 (ул. Мира), дом 37</t>
  </si>
  <si>
    <t>LG S36LHP(LS-H366NMMO)</t>
  </si>
  <si>
    <t xml:space="preserve"> </t>
  </si>
  <si>
    <t>603KAAE00080</t>
  </si>
  <si>
    <t>Абонентский зал</t>
  </si>
  <si>
    <t>KENTATSU KSGH61HFDN1</t>
  </si>
  <si>
    <t>3003457</t>
  </si>
  <si>
    <t>1B103693301208404120123</t>
  </si>
  <si>
    <t>2 каб.</t>
  </si>
  <si>
    <t>LG S24LHP(LSNH2465DM1)</t>
  </si>
  <si>
    <t>606KAHG00329</t>
  </si>
  <si>
    <t>12 каб.</t>
  </si>
  <si>
    <t>LG S18LHP(LSNH1865DM1)</t>
  </si>
  <si>
    <t>606KAPB00184</t>
  </si>
  <si>
    <t>13 каб.</t>
  </si>
  <si>
    <t>3003458</t>
  </si>
  <si>
    <t>1B103693301208404120121</t>
  </si>
  <si>
    <t>22 каб.</t>
  </si>
  <si>
    <t>DAIKIN FTKS25CVMB</t>
  </si>
  <si>
    <t>24 каб. (Серверная)</t>
  </si>
  <si>
    <t xml:space="preserve"> 3003486</t>
  </si>
  <si>
    <t>0802TK02465</t>
  </si>
  <si>
    <t>DAIKIN FTKS35CVMB</t>
  </si>
  <si>
    <t>E001851</t>
  </si>
  <si>
    <t>30 каб.</t>
  </si>
  <si>
    <t>3003459</t>
  </si>
  <si>
    <t>1B103693301208404120111</t>
  </si>
  <si>
    <t>32 каб.</t>
  </si>
  <si>
    <t>606KAQJ00332</t>
  </si>
  <si>
    <t>33 каб.</t>
  </si>
  <si>
    <t>г. Ангарск, 7 мкр-н, дом 35</t>
  </si>
  <si>
    <t>CHIGO KFR-25GW/c</t>
  </si>
  <si>
    <t>арендован</t>
  </si>
  <si>
    <t>-</t>
  </si>
  <si>
    <t>C2G5034259</t>
  </si>
  <si>
    <t>арендован вместе с помещением с 2011 г.</t>
  </si>
  <si>
    <t>C2G5070451</t>
  </si>
  <si>
    <t>3 каб.</t>
  </si>
  <si>
    <t>C2G5070382</t>
  </si>
  <si>
    <t>4 каб.</t>
  </si>
  <si>
    <t>WINIA WSA-182BE</t>
  </si>
  <si>
    <t>DJ01 000715</t>
  </si>
  <si>
    <t>5 каб.</t>
  </si>
  <si>
    <t>C2G5070420</t>
  </si>
  <si>
    <t>7 каб.</t>
  </si>
  <si>
    <t>8 каб.</t>
  </si>
  <si>
    <t>CHIGO KFR-32GW/c</t>
  </si>
  <si>
    <t>C2G5035066</t>
  </si>
  <si>
    <t>Фронт офис по эл.</t>
  </si>
  <si>
    <t>C2G5070356</t>
  </si>
  <si>
    <t>Фронт офис по теп.</t>
  </si>
  <si>
    <t>C2G5070267</t>
  </si>
  <si>
    <t>Фронт офис 3-х фаз.</t>
  </si>
  <si>
    <t>C2G5034712</t>
  </si>
  <si>
    <t>Касса</t>
  </si>
  <si>
    <t>Иркутское отделение</t>
  </si>
  <si>
    <t>г. Иркутск , ул.Байкальская,259</t>
  </si>
  <si>
    <t>Кондиционер</t>
  </si>
  <si>
    <t>каб.35</t>
  </si>
  <si>
    <t>каб.33</t>
  </si>
  <si>
    <t>каб.19</t>
  </si>
  <si>
    <t>каб.39</t>
  </si>
  <si>
    <t>каб.36</t>
  </si>
  <si>
    <t>каб.11</t>
  </si>
  <si>
    <t>каб.110</t>
  </si>
  <si>
    <t>каб.211</t>
  </si>
  <si>
    <t>каб.18</t>
  </si>
  <si>
    <t>каб.113</t>
  </si>
  <si>
    <t>каб.17</t>
  </si>
  <si>
    <t>Кондиционер Panasoniс-90</t>
  </si>
  <si>
    <t>каб.24</t>
  </si>
  <si>
    <t>Кондиционер Samsung SH</t>
  </si>
  <si>
    <t>серверная</t>
  </si>
  <si>
    <t>г.Иркутск, Депутатская,40</t>
  </si>
  <si>
    <t>Кондиционер Hitachi RAS 07 ВН</t>
  </si>
  <si>
    <t>Серверный центр-кабинет руководителя</t>
  </si>
  <si>
    <t>г. Иркутск , ул.Байкальская,239</t>
  </si>
  <si>
    <t>Кондиционер Acson AWM 256R</t>
  </si>
  <si>
    <t>склад Ирмет</t>
  </si>
  <si>
    <t>сломан на складе Ирмет</t>
  </si>
  <si>
    <t>Нужно заключение о непригодности от организации обслуживающей кондиционеры</t>
  </si>
  <si>
    <t>Кондиционер Acson AWM 206 R</t>
  </si>
  <si>
    <t>2049010501389</t>
  </si>
  <si>
    <t>Серверный центр помещение "Электрическое присоединение"</t>
  </si>
  <si>
    <t>Кондиционер LGLS-A12LHM (каб.38 И/о)</t>
  </si>
  <si>
    <t>каб.38</t>
  </si>
  <si>
    <t>Кондиционер LGLS-A12LHM ( И/о)</t>
  </si>
  <si>
    <t>каб.31</t>
  </si>
  <si>
    <t>Кондиционер LG (каб.310 И/О )</t>
  </si>
  <si>
    <t>каб.310</t>
  </si>
  <si>
    <t>SANYO SAP-K916H-пересортица</t>
  </si>
  <si>
    <t>Кондиционер LG (каб.34 И/О)</t>
  </si>
  <si>
    <t>каб.34</t>
  </si>
  <si>
    <t>Кондиционер LGLS-A12LHM (каб.37 И/о)</t>
  </si>
  <si>
    <t>каб.37</t>
  </si>
  <si>
    <t>Кондиционер LGLS-AS12 LHM (каб.нач.И/О)</t>
  </si>
  <si>
    <t>каб.начальника ИО</t>
  </si>
  <si>
    <t>Кондиционер LG (зам.нач.И/О )</t>
  </si>
  <si>
    <t>каб.зам.нач.ИО</t>
  </si>
  <si>
    <t>ка.28</t>
  </si>
  <si>
    <t>кааса</t>
  </si>
  <si>
    <t>Кондиционер Dantex RK-24 SVG9(И/о)</t>
  </si>
  <si>
    <t>каб.16</t>
  </si>
  <si>
    <t>29.12.12-акт о переносе с Академической ,36</t>
  </si>
  <si>
    <t>Кондиционер LGLS-A12LHM (каб.приемная И/о)</t>
  </si>
  <si>
    <t>приемная ИО</t>
  </si>
  <si>
    <t>Кондиционер LG (каб.25И/О )</t>
  </si>
  <si>
    <t>каб.25</t>
  </si>
  <si>
    <t>каб.113 ИРМЕТ</t>
  </si>
  <si>
    <t>Кондиционер LGLS-A12LHM (каб.29 И/о)</t>
  </si>
  <si>
    <t>каб.29</t>
  </si>
  <si>
    <t>Кондиционер LG (каб.26 И/О )</t>
  </si>
  <si>
    <t>каб.26</t>
  </si>
  <si>
    <t xml:space="preserve"> Потолочная сплит-система Fijisti ABY/AOY-24 (каб 33 и/о)</t>
  </si>
  <si>
    <t>каб.32</t>
  </si>
  <si>
    <t xml:space="preserve">Сплит-система СР 39 </t>
  </si>
  <si>
    <t>сервисный центр помещение "Тепловое подключение"</t>
  </si>
  <si>
    <t xml:space="preserve"> Кондиционер General Climate GC/GU-S18 HR (фрогт-офис Иркутского отд.)</t>
  </si>
  <si>
    <t>фронт-офис</t>
  </si>
  <si>
    <t>Сплит-система СР-40</t>
  </si>
  <si>
    <t>отсутствует, местоположение не установлено</t>
  </si>
  <si>
    <t>Комплекс средств поддержки микроклимата (корпор-инф.вычисл.с-ма)</t>
  </si>
  <si>
    <t>сервисный центр холл касса</t>
  </si>
  <si>
    <t xml:space="preserve">GENERAL CLIMATE модель GC-S07HRI, </t>
  </si>
  <si>
    <t>г.Иркутск, ул.Р.Люксембург , 215 В</t>
  </si>
  <si>
    <t>Panasonic CU-A7HCD</t>
  </si>
  <si>
    <t>не установлен</t>
  </si>
  <si>
    <t>Депутатская,83</t>
  </si>
  <si>
    <t>DANTEX  RK18SDM2</t>
  </si>
  <si>
    <t>С10116702160104130484</t>
  </si>
  <si>
    <t>произв.отдел</t>
  </si>
  <si>
    <t>на балансе у Кручининой Л.Ю.</t>
  </si>
  <si>
    <t>AUSTEC  AUS-09HF</t>
  </si>
  <si>
    <t>AUS-09HF-01-0049</t>
  </si>
  <si>
    <t>кухня</t>
  </si>
  <si>
    <t xml:space="preserve">на балансе у Кручининой Л.Ю. </t>
  </si>
  <si>
    <t>GENERAL CLIMATE</t>
  </si>
  <si>
    <t>C1010330551008307150452</t>
  </si>
  <si>
    <t>контролеры</t>
  </si>
  <si>
    <t xml:space="preserve">Panasonic CS-PA9GKD </t>
  </si>
  <si>
    <t>касса Сбербанк</t>
  </si>
  <si>
    <t>по акту приема-передачи неж.пом.</t>
  </si>
  <si>
    <t>г. Иркутск, ул. Безбокова, 5.</t>
  </si>
  <si>
    <t>Lessar (LS-H09KB2, LU-H09KB2</t>
  </si>
  <si>
    <t>10020840-337913130282 (на штрих-коде)</t>
  </si>
  <si>
    <t xml:space="preserve">каб. Начальника </t>
  </si>
  <si>
    <t>Lessar (LS-H07KB2, LU-H07KB2</t>
  </si>
  <si>
    <t>не видно</t>
  </si>
  <si>
    <t>аб-ий зал</t>
  </si>
  <si>
    <t>101034500-308421122340 (на штрих-коде)</t>
  </si>
  <si>
    <t>г.Иркутск, ул.Красногвардейская,23</t>
  </si>
  <si>
    <t>Lessar LS/LU-H12KB2</t>
  </si>
  <si>
    <t>C101191400710323150201</t>
  </si>
  <si>
    <t>бухгалтерия</t>
  </si>
  <si>
    <t>Lessar LS/LU-H09KD2</t>
  </si>
  <si>
    <t>юр.отдел</t>
  </si>
  <si>
    <t>программисты</t>
  </si>
  <si>
    <t>производственый отдел</t>
  </si>
  <si>
    <t>CENERAL CLIMATE GC/GU-S18HR</t>
  </si>
  <si>
    <t>только модель указана</t>
  </si>
  <si>
    <t>абоненсткий зал</t>
  </si>
  <si>
    <t>Panasonic CS A7 GKD</t>
  </si>
  <si>
    <t>служба безопасности</t>
  </si>
  <si>
    <t>Panasonic CS /CU -PC7GKD</t>
  </si>
  <si>
    <t>начальник</t>
  </si>
  <si>
    <t>зам.начальника</t>
  </si>
  <si>
    <t>Правобережный.участок</t>
  </si>
  <si>
    <t>касса</t>
  </si>
  <si>
    <t>г. Черемхово, ул. Ф.Патаки, 4а</t>
  </si>
  <si>
    <t>LG, S12LHU n450 / LSNH1264JU0</t>
  </si>
  <si>
    <t>нет</t>
  </si>
  <si>
    <t>904KAGS03871</t>
  </si>
  <si>
    <t>LG, S24LHU n5jo / LSNH2465JU0</t>
  </si>
  <si>
    <t>904KAWQ01913</t>
  </si>
  <si>
    <t>LG</t>
  </si>
  <si>
    <t>210KA02962</t>
  </si>
  <si>
    <t>Austec, AUS-09HRG</t>
  </si>
  <si>
    <t>AUS-09HR-01-0083</t>
  </si>
  <si>
    <t>Samsung, AQ18A1QE</t>
  </si>
  <si>
    <t>P2GK100103D</t>
  </si>
  <si>
    <t>работает (летом протекал)</t>
  </si>
  <si>
    <t>AUS-09HR-01-0082</t>
  </si>
  <si>
    <t>LG, S18LHP / LS-H186TLM1</t>
  </si>
  <si>
    <t>312KA00946</t>
  </si>
  <si>
    <t>Tadiron, TRM-12H</t>
  </si>
  <si>
    <t>работает, но имелись жалобы на работу</t>
  </si>
  <si>
    <t>Acson, AWM10GR-AC1BB</t>
  </si>
  <si>
    <t>2049070503463</t>
  </si>
  <si>
    <t>AUSTEC, AUS-12HRG</t>
  </si>
  <si>
    <t>AUS-12HR-01-0133</t>
  </si>
  <si>
    <t>Sanyo, SAP-K92GH/R</t>
  </si>
  <si>
    <t>0025831</t>
  </si>
  <si>
    <t>210KA04436</t>
  </si>
  <si>
    <t>AUS-09HR-01-0208</t>
  </si>
  <si>
    <t>Daikin, FT35DVM</t>
  </si>
  <si>
    <t>E100250</t>
  </si>
  <si>
    <t>Данные кондиционеры были установлен взамен старому в 2012г.</t>
  </si>
  <si>
    <t>E100297</t>
  </si>
  <si>
    <t>Austec, AUS-18HRG</t>
  </si>
  <si>
    <t>AUS-18HR-01-0045</t>
  </si>
  <si>
    <t>AUS-18HR-01-0136</t>
  </si>
  <si>
    <t>1 этаж, договорной отдел</t>
  </si>
  <si>
    <t>AUS-18HR-01-055</t>
  </si>
  <si>
    <t>1 этаж, фронт-офис</t>
  </si>
  <si>
    <t>AUS-18HR-01-0063</t>
  </si>
  <si>
    <t>Daikin, FTK25JAV1NB</t>
  </si>
  <si>
    <t>Склад (ранее был установлен в 408 каб.)</t>
  </si>
  <si>
    <t>Не исправен</t>
  </si>
  <si>
    <t>Данный кондиционер заменен на новый</t>
  </si>
  <si>
    <t>г. Усть-Илимск, ул. 50 лет ВЛКСМ, 18</t>
  </si>
  <si>
    <t>ОАО "Иркутскэнерго</t>
  </si>
  <si>
    <t>Кондиционер АСSON AWM 07 G/ALC09CR</t>
  </si>
  <si>
    <t>000543/291415940000</t>
  </si>
  <si>
    <t>до 2006</t>
  </si>
  <si>
    <t>000542/291415910000</t>
  </si>
  <si>
    <t>Кондиционер АСSON AWM 10/ G/ALC10C</t>
  </si>
  <si>
    <t>000544/291415920000</t>
  </si>
  <si>
    <t>г. Усть-Илимск, ул. Карла Маркса, 35</t>
  </si>
  <si>
    <t>каб. 8</t>
  </si>
  <si>
    <t>Кондиционер АСSON AWM 20 G/ALC20C</t>
  </si>
  <si>
    <t>004832/953421850000</t>
  </si>
  <si>
    <t>каб. 9</t>
  </si>
  <si>
    <t>004833/953421850000</t>
  </si>
  <si>
    <t>каб. 6</t>
  </si>
  <si>
    <t>Кондиционер LG-S07LHP</t>
  </si>
  <si>
    <t>001986/29141310000</t>
  </si>
  <si>
    <t>кабинет начальника отделения</t>
  </si>
  <si>
    <t>Dantex RK-24 SDM2</t>
  </si>
  <si>
    <t>"000362697</t>
  </si>
  <si>
    <t>кабинет зам. начальника отделения</t>
  </si>
  <si>
    <t>"000362698</t>
  </si>
  <si>
    <t xml:space="preserve">каб. № 3 кабинет договорной группы </t>
  </si>
  <si>
    <t>BALLU BSR-24H</t>
  </si>
  <si>
    <t>"000362699</t>
  </si>
  <si>
    <t>помещение фронт-офиса</t>
  </si>
  <si>
    <t>"000362700</t>
  </si>
  <si>
    <t xml:space="preserve">зона ожидания </t>
  </si>
  <si>
    <t xml:space="preserve">SAMSUNG 12BANSER+AQ12BAXSER </t>
  </si>
  <si>
    <t>"000362701</t>
  </si>
  <si>
    <t>информационный зал</t>
  </si>
  <si>
    <t>"000362702</t>
  </si>
  <si>
    <t xml:space="preserve"> касса 1 этаж </t>
  </si>
  <si>
    <t xml:space="preserve">BALLU BSR-09H </t>
  </si>
  <si>
    <t xml:space="preserve">000362703                     </t>
  </si>
  <si>
    <t>1 каб кабинет группы по расчету с потребителями</t>
  </si>
  <si>
    <t xml:space="preserve">BALLU BSR-18H </t>
  </si>
  <si>
    <t xml:space="preserve">000362704                     </t>
  </si>
  <si>
    <t>Серверная</t>
  </si>
  <si>
    <t>Комплекс средств поддержки микроклимата</t>
  </si>
  <si>
    <t>"000362572</t>
  </si>
  <si>
    <t>каб. 7</t>
  </si>
  <si>
    <t>AUSTEC ZETA AUS -18 HR-01-0032</t>
  </si>
  <si>
    <t>б/н</t>
  </si>
  <si>
    <t>каб. №10</t>
  </si>
  <si>
    <t>AUSTEC ZETA AUS -18 HR-01-0026</t>
  </si>
  <si>
    <t>каб. №11</t>
  </si>
  <si>
    <t>AUSTEC ZETA AUS -12 HR-01-0050</t>
  </si>
  <si>
    <t>каб. №5</t>
  </si>
  <si>
    <t>AUSTEC ZETA AUS -24 HR-01-0082</t>
  </si>
  <si>
    <t>"0003692912</t>
  </si>
  <si>
    <t>Эти три кондиционера оставлены в старом офисе по адресу 50 лет ВЛКСМ дом 18, который мы арендовали у ОАО "Иркутскэнерго</t>
  </si>
  <si>
    <t>г. Тулун, пер. Энергетиков, 1</t>
  </si>
  <si>
    <t>020221</t>
  </si>
  <si>
    <t>AUS-09HR-01-0153</t>
  </si>
  <si>
    <t>каб. руководителя ГРЭ</t>
  </si>
  <si>
    <t>020222</t>
  </si>
  <si>
    <t>AUS-09HR-01-0251</t>
  </si>
  <si>
    <t>каб. зам. начальника</t>
  </si>
  <si>
    <t>020223</t>
  </si>
  <si>
    <t>AUS-09HR-01-0235</t>
  </si>
  <si>
    <t>приемная</t>
  </si>
  <si>
    <t>020224</t>
  </si>
  <si>
    <t>AUS-09HR-01-0149</t>
  </si>
  <si>
    <t>каб. начальника</t>
  </si>
  <si>
    <t>AUSTEC AUS-12HRG</t>
  </si>
  <si>
    <t>020225</t>
  </si>
  <si>
    <t>AUS-12HR-01-0232</t>
  </si>
  <si>
    <t>сервисный центр</t>
  </si>
  <si>
    <t>020226</t>
  </si>
  <si>
    <t>AUS-12HR-01-0064</t>
  </si>
  <si>
    <t>каб. руководителя ГТА</t>
  </si>
  <si>
    <t>020220</t>
  </si>
  <si>
    <t>AUS-18HR-01-0009</t>
  </si>
  <si>
    <t xml:space="preserve"> каб. инспекции</t>
  </si>
  <si>
    <t>020218</t>
  </si>
  <si>
    <t>AUS-24HR-01-0037</t>
  </si>
  <si>
    <t>020219</t>
  </si>
  <si>
    <t>AUS-24HR-01-0035</t>
  </si>
  <si>
    <t>Daikin RT60R (-40)</t>
  </si>
  <si>
    <t>E054054</t>
  </si>
  <si>
    <t>E054068</t>
  </si>
  <si>
    <t xml:space="preserve"> GREE Common Hammer GWHN12EBNK1A2A</t>
  </si>
  <si>
    <t>000362474</t>
  </si>
  <si>
    <t xml:space="preserve"> каб. юрисконсультов</t>
  </si>
  <si>
    <t>GREE Common Hammer GWHN12EBNK1A2A</t>
  </si>
  <si>
    <t>000362475</t>
  </si>
  <si>
    <t>каб. ГРЭ</t>
  </si>
  <si>
    <t>SANYO SAP-KC95GGC</t>
  </si>
  <si>
    <t>004783</t>
  </si>
  <si>
    <t>0004767</t>
  </si>
  <si>
    <t>договорная группа</t>
  </si>
  <si>
    <t>004784</t>
  </si>
  <si>
    <t>0004778</t>
  </si>
  <si>
    <t>кабинет механника</t>
  </si>
  <si>
    <t>Daikin FTK25JAV1NB</t>
  </si>
  <si>
    <t>3SB62256-11B</t>
  </si>
  <si>
    <t>KENTATSY KSGJ26HFAN1</t>
  </si>
  <si>
    <t>июль 2011 г.</t>
  </si>
  <si>
    <t>1D100432341010C02120306</t>
  </si>
  <si>
    <t>ГРЭ быт потреб 3 этаж</t>
  </si>
  <si>
    <t>GENERAL CLIMATE GC-S18HR</t>
  </si>
  <si>
    <t>C101258970510A06130475</t>
  </si>
  <si>
    <t>конференц зал</t>
  </si>
  <si>
    <t>С101258970510A06130468</t>
  </si>
  <si>
    <t>GENERAL CLIMATE GC-S12HR</t>
  </si>
  <si>
    <t>C101284100710C06150595</t>
  </si>
  <si>
    <t>учебный класс</t>
  </si>
  <si>
    <t>1D10043234101C02120310</t>
  </si>
  <si>
    <t>г. Иркутск, ул. Депутатская, 83 (3-й этаж).</t>
  </si>
  <si>
    <t>210 KAO 2012</t>
  </si>
  <si>
    <t>Рабочий зал №1</t>
  </si>
  <si>
    <t>210 KAO 2409</t>
  </si>
  <si>
    <t>Рабочий зал №2</t>
  </si>
  <si>
    <t>LG G07 LH</t>
  </si>
  <si>
    <t>6DRAE4630QV53HA612MG001443</t>
  </si>
  <si>
    <t>кабинет начальника</t>
  </si>
  <si>
    <t>603KARWW02942</t>
  </si>
  <si>
    <t>комната приема пищи</t>
  </si>
  <si>
    <t>LG G12 LH</t>
  </si>
  <si>
    <t>612KAH601217</t>
  </si>
  <si>
    <t>6DRAE4630QV53HA612TH000073</t>
  </si>
  <si>
    <t>комната отдыха</t>
  </si>
  <si>
    <t>DAIKINFT25BVM</t>
  </si>
  <si>
    <t>сервер</t>
  </si>
  <si>
    <t>210KA02013</t>
  </si>
  <si>
    <t>Рабочий зал №3</t>
  </si>
  <si>
    <t>Ангарское отделение</t>
  </si>
  <si>
    <t>центральное отделение</t>
  </si>
  <si>
    <t>Черемховское отделение</t>
  </si>
  <si>
    <t>Усть-Илимское отделение</t>
  </si>
  <si>
    <t>Тулунское отделение</t>
  </si>
  <si>
    <t>ЕЭИСЦ</t>
  </si>
  <si>
    <t>Отделение</t>
  </si>
  <si>
    <t>ЦА</t>
  </si>
  <si>
    <t>г. Иркутск, ул. Лермонтова, 257 (6 этаж)</t>
  </si>
  <si>
    <t>Samsung FH140EZAC</t>
  </si>
  <si>
    <t>продан</t>
  </si>
  <si>
    <t>Депутатская,40</t>
  </si>
  <si>
    <t>AUSTEC AUS-12 HRG</t>
  </si>
  <si>
    <t>AUS-12HR-01-0110</t>
  </si>
  <si>
    <t>офис</t>
  </si>
  <si>
    <t>AUS-12HR-01-0106</t>
  </si>
  <si>
    <t>г.Братск ул.Мира 27</t>
  </si>
  <si>
    <t>AUSTEC AUS-09 HRG</t>
  </si>
  <si>
    <t>AUS-09HR-01-0088</t>
  </si>
  <si>
    <t>2 этаж ГТА</t>
  </si>
  <si>
    <t>AUS-09HR-01-0087</t>
  </si>
  <si>
    <t>AUS-09HR-01-0099</t>
  </si>
  <si>
    <t>AUS-09HR-01-0086</t>
  </si>
  <si>
    <t>1 этаж расчетный отдел</t>
  </si>
  <si>
    <t>AUS-09HR-01-0263</t>
  </si>
  <si>
    <t>1 этаж касса</t>
  </si>
  <si>
    <t>AUSTEC AUS-18 HRG</t>
  </si>
  <si>
    <t>AUS-18HR-01-0031</t>
  </si>
  <si>
    <t>1 этаж холл</t>
  </si>
  <si>
    <t>г.Братск ул. 25 летия БГС 37б</t>
  </si>
  <si>
    <t>AUS-09HR-01-0085</t>
  </si>
  <si>
    <t>AUS-09HR-01-0247</t>
  </si>
  <si>
    <t>AUS-09HR-01-0081</t>
  </si>
  <si>
    <t>AUS-09HR-01-0094</t>
  </si>
  <si>
    <t>AUS-09HR-01-0262</t>
  </si>
  <si>
    <t>AUS-09HR-01-0135</t>
  </si>
  <si>
    <t>AUS-18HR-01-0074</t>
  </si>
  <si>
    <t>201-2</t>
  </si>
  <si>
    <t>AUS-18HR-01-0032</t>
  </si>
  <si>
    <t>AUS-18HR-01-0099</t>
  </si>
  <si>
    <t>AUS-09HR-01-0089</t>
  </si>
  <si>
    <t>AUS-09HR-01-0237</t>
  </si>
  <si>
    <t>AUS-09HR-01-0253</t>
  </si>
  <si>
    <t>AUS-09HR-01-0255</t>
  </si>
  <si>
    <t>AUS-12HR-01-0101</t>
  </si>
  <si>
    <t>AUS-12HR-01-0130</t>
  </si>
  <si>
    <t>AUS-18HR-01-0072</t>
  </si>
  <si>
    <t>AUS-18HR-01-0081</t>
  </si>
  <si>
    <t>AUS-18HR-01-0068</t>
  </si>
  <si>
    <t>BSR/IN-12H</t>
  </si>
  <si>
    <t>BSR/IN-18H</t>
  </si>
  <si>
    <t>Братское отделение</t>
  </si>
  <si>
    <t>на продаже</t>
  </si>
  <si>
    <t>г.Тайшет, ул.Суворова, 6а</t>
  </si>
  <si>
    <t>000363250</t>
  </si>
  <si>
    <t>AUS-18HR-01-0106</t>
  </si>
  <si>
    <t>фойе</t>
  </si>
  <si>
    <t>019954</t>
  </si>
  <si>
    <t>AUS-09HR-01-0332</t>
  </si>
  <si>
    <t>каб.№ 1</t>
  </si>
  <si>
    <t>000363252</t>
  </si>
  <si>
    <t>AUS-12HR-01-0143</t>
  </si>
  <si>
    <t>каб.№ 2</t>
  </si>
  <si>
    <t>019955</t>
  </si>
  <si>
    <t>AUS-09HR-01-0026</t>
  </si>
  <si>
    <t>каб.№ 3</t>
  </si>
  <si>
    <t>000363251</t>
  </si>
  <si>
    <t>AUS-18HR-01-0112</t>
  </si>
  <si>
    <t>каб.№ 4</t>
  </si>
  <si>
    <t>019956</t>
  </si>
  <si>
    <t>AUS-09HR-01-0334</t>
  </si>
  <si>
    <t>каб.№ 5</t>
  </si>
  <si>
    <t>019951</t>
  </si>
  <si>
    <t>AUS-24HR-01-0058</t>
  </si>
  <si>
    <t>каб.№ 6</t>
  </si>
  <si>
    <t>019957</t>
  </si>
  <si>
    <t>AUS-09HR-01-0071</t>
  </si>
  <si>
    <t>каб.№ 7</t>
  </si>
  <si>
    <t>Тайшетское отделение</t>
  </si>
  <si>
    <t>Транспортный цех</t>
  </si>
  <si>
    <t>г. Иркутск, ул. Мухиной 2г.</t>
  </si>
  <si>
    <t>SAP-K123GHGC</t>
  </si>
  <si>
    <t>Комната отдыха водителей.</t>
  </si>
  <si>
    <t>210KA04440</t>
  </si>
  <si>
    <t>Комната механиков</t>
  </si>
  <si>
    <t>г. Усолье-Сибирское, ул. Менделеева 71</t>
  </si>
  <si>
    <t xml:space="preserve">Кондиционер Ballu BSV-18H </t>
  </si>
  <si>
    <t>009077</t>
  </si>
  <si>
    <t>2011</t>
  </si>
  <si>
    <t>Фронт-офис</t>
  </si>
  <si>
    <t>Кондиционер SAMSUNG AQ09 TSB NSER</t>
  </si>
  <si>
    <t>009078</t>
  </si>
  <si>
    <t>Кондиционер Dantex RK-07SRCN</t>
  </si>
  <si>
    <t>009079</t>
  </si>
  <si>
    <t>кабинет зам. начальника</t>
  </si>
  <si>
    <t>009080</t>
  </si>
  <si>
    <t>кабинет юрисконсульта</t>
  </si>
  <si>
    <t xml:space="preserve">Кондиционер Kentatsu KSGC 35 </t>
  </si>
  <si>
    <t>009081</t>
  </si>
  <si>
    <t xml:space="preserve">Кондиционер Kentatsu KSGC 26  </t>
  </si>
  <si>
    <t>009082</t>
  </si>
  <si>
    <t>кабинет 1</t>
  </si>
  <si>
    <t xml:space="preserve">Кондиционер Kentatsu KSGC 26 </t>
  </si>
  <si>
    <t>009086</t>
  </si>
  <si>
    <t>кабинет 5</t>
  </si>
  <si>
    <t>009084</t>
  </si>
  <si>
    <t>кабинет 4</t>
  </si>
  <si>
    <t>009085</t>
  </si>
  <si>
    <t>кабинет 10</t>
  </si>
  <si>
    <t xml:space="preserve">Кондиционер LG G 12 ST </t>
  </si>
  <si>
    <t>009083</t>
  </si>
  <si>
    <t xml:space="preserve">КОНДИЦИОНЕР ACSON AWM-10GR </t>
  </si>
  <si>
    <t>004745</t>
  </si>
  <si>
    <t>2006</t>
  </si>
  <si>
    <t>кабинет 7-1</t>
  </si>
  <si>
    <t>КОНДИЦИОНЕР ACSON AWM-15GR</t>
  </si>
  <si>
    <t>004746</t>
  </si>
  <si>
    <t>кабинет 6</t>
  </si>
  <si>
    <t xml:space="preserve">Кондиционер LG. </t>
  </si>
  <si>
    <t>000362569</t>
  </si>
  <si>
    <t>кабинет 7-2</t>
  </si>
  <si>
    <t>000362570</t>
  </si>
  <si>
    <t>кабинет 2</t>
  </si>
  <si>
    <t xml:space="preserve">Кондиционер Samsunng SH 09 ZW8 </t>
  </si>
  <si>
    <t>1469875</t>
  </si>
  <si>
    <t>кабинет руководителя ГРЭБП</t>
  </si>
  <si>
    <t xml:space="preserve">Кондиционер Delonghi </t>
  </si>
  <si>
    <t>000362568</t>
  </si>
  <si>
    <t>кабинет 9</t>
  </si>
  <si>
    <t xml:space="preserve">Mitsubishi daiya srk71he </t>
  </si>
  <si>
    <t>000362571</t>
  </si>
  <si>
    <t xml:space="preserve">DAIKIN FTY50 GAV </t>
  </si>
  <si>
    <t>000362975</t>
  </si>
  <si>
    <t>Усольское отделение</t>
  </si>
  <si>
    <t>Саянское отделение</t>
  </si>
  <si>
    <t>м-н Мирный дом 30 (офис иркутскэнергосбыт)</t>
  </si>
  <si>
    <t>DAIKIN FTY35GXV/RYN35-40</t>
  </si>
  <si>
    <t>000363158</t>
  </si>
  <si>
    <t>K040361</t>
  </si>
  <si>
    <t>000363159</t>
  </si>
  <si>
    <t>K040364</t>
  </si>
  <si>
    <t>SANYO SAP-KC 97 RAX</t>
  </si>
  <si>
    <t>000000028</t>
  </si>
  <si>
    <t>кабинет Начальника оделения</t>
  </si>
  <si>
    <t>г. Вихоревка ул.Дзержинского 127б</t>
  </si>
  <si>
    <t>Исполнитель</t>
  </si>
  <si>
    <t>Заказчик</t>
  </si>
  <si>
    <t>_________________________С.И. Бабкин</t>
  </si>
  <si>
    <t>DAIKIN FT/R -60</t>
  </si>
  <si>
    <t>Перечень кондиционеров, которые передаются на техническое обслуживание</t>
  </si>
  <si>
    <t>ангарск</t>
  </si>
  <si>
    <t>иркутск</t>
  </si>
  <si>
    <t>братск</t>
  </si>
  <si>
    <t>черемхово</t>
  </si>
  <si>
    <t>уи</t>
  </si>
  <si>
    <t>тулун</t>
  </si>
  <si>
    <t>усолье</t>
  </si>
  <si>
    <t>саянск</t>
  </si>
  <si>
    <t>итого</t>
  </si>
  <si>
    <t>серверные кондиционеры</t>
  </si>
  <si>
    <t>то1</t>
  </si>
  <si>
    <t>то2</t>
  </si>
  <si>
    <t>сплит</t>
  </si>
  <si>
    <t xml:space="preserve">май </t>
  </si>
  <si>
    <t>ТО1 ТО2</t>
  </si>
  <si>
    <t>август</t>
  </si>
  <si>
    <t>Директор ООО "Иркутскэнергосбыт"</t>
  </si>
  <si>
    <t>KITANO KR-AKIRA-12/I</t>
  </si>
  <si>
    <t>KITANO KR-AKIRA-07I</t>
  </si>
  <si>
    <t>KITANO KR-AKIRA-07/I</t>
  </si>
  <si>
    <t>SANYO</t>
  </si>
  <si>
    <t>спортзал</t>
  </si>
  <si>
    <t>архив</t>
  </si>
  <si>
    <t>Шелеховское отделение</t>
  </si>
  <si>
    <t>г. Шелехов, 3 квартал, дом 14</t>
  </si>
  <si>
    <t>KITANO KR-Akira-18</t>
  </si>
  <si>
    <t>KITANO KR-Akira-19</t>
  </si>
  <si>
    <t>Восточное отделение</t>
  </si>
  <si>
    <t>г. Иркутск, ул. Ядринцева 1/1</t>
  </si>
  <si>
    <t>KITANO AKIRA-24</t>
  </si>
  <si>
    <t>кабинет 35</t>
  </si>
  <si>
    <t>KITANO AKIRA-18</t>
  </si>
  <si>
    <t>кабинет 16</t>
  </si>
  <si>
    <t>кабинет 15</t>
  </si>
  <si>
    <t>GREE</t>
  </si>
  <si>
    <t>кабинет 33</t>
  </si>
  <si>
    <t>кабинет 27</t>
  </si>
  <si>
    <t>Иркутское городское отделение</t>
  </si>
  <si>
    <t>кабинет 14</t>
  </si>
  <si>
    <t>охрана</t>
  </si>
  <si>
    <t>1  кабинет группы по расчету с потребителями</t>
  </si>
  <si>
    <t>1 кабинет группы по расчету с потребителями</t>
  </si>
  <si>
    <t>г. Усолье-Сибирское, ул. Менделеева, 65 а</t>
  </si>
  <si>
    <t>г. Усолье-Сибирское, ул.Кр.Партизан, 44</t>
  </si>
  <si>
    <t>Сплит система настенного типа KITANO KR-Akira-12</t>
  </si>
  <si>
    <t>Центральное отделение</t>
  </si>
  <si>
    <t>производственный отдел</t>
  </si>
  <si>
    <t>DANTEX RK18SDM2</t>
  </si>
  <si>
    <t>кабинет фронт офиса 1 этаж</t>
  </si>
  <si>
    <t>кабинет инспекции 2 этаж</t>
  </si>
  <si>
    <t>холл 1 этаж</t>
  </si>
  <si>
    <t>KITANO AKIRA-7</t>
  </si>
  <si>
    <t>касса 1 этаж</t>
  </si>
  <si>
    <t>кабинет расчетной группы 1 этаж</t>
  </si>
  <si>
    <t>KITANO</t>
  </si>
  <si>
    <t>DAIKIN  FDQ125C7VEB</t>
  </si>
  <si>
    <t>г. Зима, ул. Ленина, 13</t>
  </si>
  <si>
    <t>Сервисный центр</t>
  </si>
  <si>
    <t>г. Иркутск, ул. Байкальская, 259</t>
  </si>
  <si>
    <t>KITANO KR-Akira-12</t>
  </si>
  <si>
    <t>KITANO MO/MS11D-24HRN</t>
  </si>
  <si>
    <t>KITANO MOU/MTB-48HWN</t>
  </si>
  <si>
    <t>электронный архив</t>
  </si>
  <si>
    <t>Denko DAS-07HR</t>
  </si>
  <si>
    <t>Denko DAS-12HR</t>
  </si>
  <si>
    <t>Нижнеилимское отделение</t>
  </si>
  <si>
    <t>1 этаж, фойе (возле кассы, над дверью комнаты приема пищи)</t>
  </si>
  <si>
    <t>1 этаж, фойе (справа от входной двери)</t>
  </si>
  <si>
    <t>1 этаж, фронт-офис 1</t>
  </si>
  <si>
    <t>1 этаж, фронт-офис 2</t>
  </si>
  <si>
    <t>1 этаж, касса</t>
  </si>
  <si>
    <t>фронт-офис справа от входа</t>
  </si>
  <si>
    <t>фронт-офис слева от входа</t>
  </si>
  <si>
    <t xml:space="preserve">м-н Мирный дом 30 </t>
  </si>
  <si>
    <t>1 этаж, 101 кабинет</t>
  </si>
  <si>
    <t>1 этаж, 105 кабинет</t>
  </si>
  <si>
    <t>2 этаж, 201 кабинет</t>
  </si>
  <si>
    <t>2 этаж, 202 кабинет</t>
  </si>
  <si>
    <t>2 этаж, 203 кабинет</t>
  </si>
  <si>
    <t>2 этаж, 204 кабинет</t>
  </si>
  <si>
    <t>2 этаж, 205 кабинет  (серверная)</t>
  </si>
  <si>
    <t>2 этаж, 206 кабинет</t>
  </si>
  <si>
    <t>2 этаж, 207 кабинет</t>
  </si>
  <si>
    <t>2 этаж, 208 кабинет</t>
  </si>
  <si>
    <t>2 этаж, 209 кабинет</t>
  </si>
  <si>
    <t>2 этаж, 210 кабинет</t>
  </si>
  <si>
    <t>2 этаж, 211 кабинет</t>
  </si>
  <si>
    <t>2 этаж, 213 кабинет</t>
  </si>
  <si>
    <t>3 этаж, 301 кабинет</t>
  </si>
  <si>
    <t>3 этаж, 302 кабинет</t>
  </si>
  <si>
    <t>3 этаж, 303 кабинет</t>
  </si>
  <si>
    <t>3 этаж, 304 кабинет</t>
  </si>
  <si>
    <t>3 этаж, 305 кабинет</t>
  </si>
  <si>
    <t>3 этаж, 308 кабинет</t>
  </si>
  <si>
    <t>3 этаж, 309 кабинет</t>
  </si>
  <si>
    <t>3 этаж, 310 кабинет</t>
  </si>
  <si>
    <t>3 этаж, 312 кабинет</t>
  </si>
  <si>
    <t>3 этаж, 313 кабинет</t>
  </si>
  <si>
    <t>3 этаж, 314 кабинет</t>
  </si>
  <si>
    <t>3 этаж, 315 кабинет</t>
  </si>
  <si>
    <t>3 этаж, 316 кабинет</t>
  </si>
  <si>
    <t>3 этаж, 317 кабинет</t>
  </si>
  <si>
    <t>холл (клиентская зона)</t>
  </si>
  <si>
    <t>22 кабинет</t>
  </si>
  <si>
    <t>24 кабинет (серверная)</t>
  </si>
  <si>
    <t>30 кабинет</t>
  </si>
  <si>
    <t>32 кабинет</t>
  </si>
  <si>
    <t>33 кабинет</t>
  </si>
  <si>
    <t>кабинет 19</t>
  </si>
  <si>
    <t>кабинет 39</t>
  </si>
  <si>
    <t>кабинет 36</t>
  </si>
  <si>
    <t>кабинет 11</t>
  </si>
  <si>
    <t>кабинет 110</t>
  </si>
  <si>
    <t>кабинет 211</t>
  </si>
  <si>
    <t>кабинет 18</t>
  </si>
  <si>
    <t>кабинет 113</t>
  </si>
  <si>
    <t>кабинет 17</t>
  </si>
  <si>
    <t>кабинет 24</t>
  </si>
  <si>
    <t>кабинет 31</t>
  </si>
  <si>
    <t>кабинет 310</t>
  </si>
  <si>
    <t xml:space="preserve">  кабинет 34</t>
  </si>
  <si>
    <t xml:space="preserve"> кабинет 37</t>
  </si>
  <si>
    <t xml:space="preserve"> кабинет   27</t>
  </si>
  <si>
    <t>кабинет заместителя начальника Иркутского отделения</t>
  </si>
  <si>
    <t>кабинет 28</t>
  </si>
  <si>
    <t>кабинет 25</t>
  </si>
  <si>
    <t>кабинет 29</t>
  </si>
  <si>
    <t>кабинет 26</t>
  </si>
  <si>
    <t>кабинет 32</t>
  </si>
  <si>
    <t>кабинет  инспекции Октябрьского и правобержного участка 1 этаж</t>
  </si>
  <si>
    <t xml:space="preserve"> кабинет 107</t>
  </si>
  <si>
    <t>кабинет 108</t>
  </si>
  <si>
    <t xml:space="preserve"> кабинет 109</t>
  </si>
  <si>
    <t>кабинет 111</t>
  </si>
  <si>
    <t>кабинет 207</t>
  </si>
  <si>
    <t>кабинет 201</t>
  </si>
  <si>
    <t>кабинет 201-2</t>
  </si>
  <si>
    <t>кабинет 208</t>
  </si>
  <si>
    <t>кабинет 209</t>
  </si>
  <si>
    <t>кабинет 210</t>
  </si>
  <si>
    <t>кабинет 311</t>
  </si>
  <si>
    <t>кабинет 313</t>
  </si>
  <si>
    <t>кабинет 314</t>
  </si>
  <si>
    <t>кабинет 309</t>
  </si>
  <si>
    <t>кабинет 312</t>
  </si>
  <si>
    <t>кабинет 302</t>
  </si>
  <si>
    <t>кабинет 103</t>
  </si>
  <si>
    <t>кабинет  начальника участка</t>
  </si>
  <si>
    <t>клиентская зона</t>
  </si>
  <si>
    <t>кабинет 202</t>
  </si>
  <si>
    <t>кабинет 203</t>
  </si>
  <si>
    <t>кабинет 204</t>
  </si>
  <si>
    <t>кабинет 205</t>
  </si>
  <si>
    <t>кабинет 206</t>
  </si>
  <si>
    <t>кабинет 304</t>
  </si>
  <si>
    <t>кабинет 305</t>
  </si>
  <si>
    <t>кабинет 308</t>
  </si>
  <si>
    <t>кабинет 404</t>
  </si>
  <si>
    <t>кабинет 405</t>
  </si>
  <si>
    <t>кабинет 406</t>
  </si>
  <si>
    <t>кабинет 408 (серверная)</t>
  </si>
  <si>
    <t>кабинет 408( серверная)</t>
  </si>
  <si>
    <t>кабинет 409</t>
  </si>
  <si>
    <t>кабинет 8</t>
  </si>
  <si>
    <t>кабинет заместителя  начальника отделения</t>
  </si>
  <si>
    <t>кабинет № 3 договорная группа</t>
  </si>
  <si>
    <t xml:space="preserve">клиентская зона </t>
  </si>
  <si>
    <t>кабинет  7</t>
  </si>
  <si>
    <t>кабинет руководителя ГРЭ</t>
  </si>
  <si>
    <t>кабинет руководителя ГТА</t>
  </si>
  <si>
    <t>кабинет инспекции</t>
  </si>
  <si>
    <t xml:space="preserve"> кабинет юрисконсультов</t>
  </si>
  <si>
    <t>кабинет ГРЭ</t>
  </si>
  <si>
    <t>ГРЭ бытовым  потребителям, 3 этаж</t>
  </si>
  <si>
    <t>комната отдыха водителей</t>
  </si>
  <si>
    <t>комната механиков</t>
  </si>
  <si>
    <t>холл</t>
  </si>
  <si>
    <t>рабочий зал №1</t>
  </si>
  <si>
    <t>рабочий зал №2</t>
  </si>
  <si>
    <t>рабочий зал №3</t>
  </si>
  <si>
    <t>кабинет  1</t>
  </si>
  <si>
    <t>кабинет  3</t>
  </si>
  <si>
    <t>кабинет  4</t>
  </si>
  <si>
    <t>кабинет  5</t>
  </si>
  <si>
    <t>кабинет  6</t>
  </si>
  <si>
    <t>3 этаж, отдел реализации</t>
  </si>
  <si>
    <t>3 этаж, инженер-элекроник</t>
  </si>
  <si>
    <t>2 этаж, приёмная</t>
  </si>
  <si>
    <t>2 этаж, начальник отделения</t>
  </si>
  <si>
    <t>2 этаж, кабинет заместителя начальника отделения</t>
  </si>
  <si>
    <t>кабинет начальника оделения</t>
  </si>
  <si>
    <t xml:space="preserve"> фронт офиса, 1 этаж</t>
  </si>
  <si>
    <t>кабинет инспекции, 2 этаж</t>
  </si>
  <si>
    <t>холл, 1 этаж</t>
  </si>
  <si>
    <t>касса, 1 этаж</t>
  </si>
  <si>
    <t>кабинет расчетной группы, 1 этаж</t>
  </si>
  <si>
    <t>фронт-офис Иркутского отделения</t>
  </si>
  <si>
    <t>специалисты СЦ</t>
  </si>
  <si>
    <t>3 этаж, кабинет начальника отделения</t>
  </si>
  <si>
    <t>3 этаж, ГТА тепловики</t>
  </si>
  <si>
    <t>3 этаж, ГТА электрики</t>
  </si>
  <si>
    <t>2 этаж, ГРЭ бытовым потребителям</t>
  </si>
  <si>
    <t>кабинет 38</t>
  </si>
  <si>
    <t xml:space="preserve"> Потолочная сплит-система Fijisti ABY/AOY-24</t>
  </si>
  <si>
    <t>г. Иркутск , ул.Байкальская, 259/1</t>
  </si>
  <si>
    <t xml:space="preserve"> Panasoniс-90</t>
  </si>
  <si>
    <t xml:space="preserve"> Samsung SH</t>
  </si>
  <si>
    <t xml:space="preserve"> LGLS-A12LHM </t>
  </si>
  <si>
    <t xml:space="preserve"> LGLS-A12LHM</t>
  </si>
  <si>
    <t xml:space="preserve"> LG</t>
  </si>
  <si>
    <t xml:space="preserve"> LGLS-AS12 LHM </t>
  </si>
  <si>
    <t xml:space="preserve"> Dantex RK-24 SVG9</t>
  </si>
  <si>
    <t xml:space="preserve"> LG </t>
  </si>
  <si>
    <t xml:space="preserve">  General Climate GC/GU-S18 HR </t>
  </si>
  <si>
    <t>г. Вихоревка, ул.Дзержинского 127б</t>
  </si>
  <si>
    <t>г.Братск, ул. 25 летия БГС 37б</t>
  </si>
  <si>
    <t>г. Иркутск, ул. Депутатская, 83, 3 этаж</t>
  </si>
  <si>
    <t>Депутатская, 83, 1 этаж</t>
  </si>
  <si>
    <t>г. Иркутск, ул. Безбокова, 5</t>
  </si>
  <si>
    <t xml:space="preserve"> АСSON AWM 20 G/ALC20C</t>
  </si>
  <si>
    <t xml:space="preserve"> LG-S07LHP</t>
  </si>
  <si>
    <t>г. Иркутск, ул. Лермонтова, 257, 6 этаж</t>
  </si>
  <si>
    <t>г. Иркутск, ул. Мухиной 2г</t>
  </si>
  <si>
    <t xml:space="preserve"> Ballu BSV-18H </t>
  </si>
  <si>
    <t xml:space="preserve"> SAMSUNG AQ09 TSB NSER</t>
  </si>
  <si>
    <t xml:space="preserve"> Dantex RK-07SRCN</t>
  </si>
  <si>
    <t xml:space="preserve"> Kentatsu KSGC 35 </t>
  </si>
  <si>
    <t xml:space="preserve"> Kentatsu KSGC 26  </t>
  </si>
  <si>
    <t xml:space="preserve"> Kentatsu KSGC 26 </t>
  </si>
  <si>
    <t xml:space="preserve"> LG G 12 ST </t>
  </si>
  <si>
    <t xml:space="preserve"> ACSON AWM-10GR </t>
  </si>
  <si>
    <t xml:space="preserve"> ACSON AWM-15GR</t>
  </si>
  <si>
    <t xml:space="preserve"> Samsunng SH 09 ZW8 </t>
  </si>
  <si>
    <t xml:space="preserve"> Delonghi </t>
  </si>
  <si>
    <t>Сплит система Midea MS11D</t>
  </si>
  <si>
    <t>г. Железногорск-Илимский, ул. Янгеля, 8</t>
  </si>
  <si>
    <t>М.П.</t>
  </si>
  <si>
    <t>Приложение № 2 к договору</t>
  </si>
  <si>
    <t>№ ________от «    »_________ 201___ г.</t>
  </si>
  <si>
    <t xml:space="preserve">Место установки кондиционера (№ каб-та) </t>
  </si>
</sst>
</file>

<file path=xl/styles.xml><?xml version="1.0" encoding="utf-8"?>
<styleSheet xmlns="http://schemas.openxmlformats.org/spreadsheetml/2006/main">
  <numFmts count="2">
    <numFmt numFmtId="164" formatCode="000000000"/>
    <numFmt numFmtId="165" formatCode="#,##0.00;[Red]\-#,##0.00"/>
  </numFmts>
  <fonts count="30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indexed="8"/>
      <name val="Arial"/>
      <family val="2"/>
      <charset val="1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Arial"/>
      <family val="2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49" fontId="0" fillId="5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5" borderId="4" xfId="0" applyNumberFormat="1" applyFont="1" applyFill="1" applyBorder="1" applyAlignment="1">
      <alignment horizontal="left" wrapText="1"/>
    </xf>
    <xf numFmtId="1" fontId="8" fillId="5" borderId="4" xfId="0" applyNumberFormat="1" applyFont="1" applyFill="1" applyBorder="1" applyAlignment="1">
      <alignment horizontal="center" wrapText="1"/>
    </xf>
    <xf numFmtId="14" fontId="0" fillId="0" borderId="3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8" fillId="0" borderId="4" xfId="0" applyNumberFormat="1" applyFont="1" applyBorder="1" applyAlignment="1">
      <alignment horizontal="left" wrapText="1"/>
    </xf>
    <xf numFmtId="1" fontId="8" fillId="0" borderId="4" xfId="0" applyNumberFormat="1" applyFont="1" applyBorder="1" applyAlignment="1">
      <alignment horizont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8" fillId="0" borderId="8" xfId="0" applyNumberFormat="1" applyFont="1" applyBorder="1" applyAlignment="1">
      <alignment horizontal="left" wrapText="1"/>
    </xf>
    <xf numFmtId="1" fontId="8" fillId="0" borderId="9" xfId="0" applyNumberFormat="1" applyFont="1" applyBorder="1" applyAlignment="1">
      <alignment horizont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8" fillId="0" borderId="1" xfId="0" applyNumberFormat="1" applyFont="1" applyBorder="1" applyAlignment="1">
      <alignment horizontal="left" wrapText="1"/>
    </xf>
    <xf numFmtId="1" fontId="8" fillId="0" borderId="1" xfId="0" applyNumberFormat="1" applyFont="1" applyBorder="1" applyAlignment="1">
      <alignment horizont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164" fontId="0" fillId="0" borderId="11" xfId="0" applyNumberFormat="1" applyFont="1" applyBorder="1" applyAlignment="1">
      <alignment horizontal="left" vertical="top" wrapText="1"/>
    </xf>
    <xf numFmtId="0" fontId="0" fillId="0" borderId="12" xfId="0" applyNumberForma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1" fontId="0" fillId="0" borderId="11" xfId="0" applyNumberFormat="1" applyFont="1" applyBorder="1" applyAlignment="1">
      <alignment horizontal="left" vertical="top" wrapText="1"/>
    </xf>
    <xf numFmtId="1" fontId="0" fillId="0" borderId="1" xfId="0" applyNumberFormat="1" applyBorder="1"/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9" fillId="0" borderId="15" xfId="0" applyFont="1" applyFill="1" applyBorder="1"/>
    <xf numFmtId="0" fontId="9" fillId="0" borderId="3" xfId="0" applyFont="1" applyFill="1" applyBorder="1"/>
    <xf numFmtId="0" fontId="9" fillId="0" borderId="16" xfId="0" applyFont="1" applyFill="1" applyBorder="1"/>
    <xf numFmtId="0" fontId="9" fillId="0" borderId="1" xfId="0" applyFont="1" applyFill="1" applyBorder="1" applyAlignment="1">
      <alignment wrapText="1"/>
    </xf>
    <xf numFmtId="0" fontId="9" fillId="0" borderId="14" xfId="0" applyFont="1" applyFill="1" applyBorder="1"/>
    <xf numFmtId="0" fontId="9" fillId="0" borderId="19" xfId="0" applyFont="1" applyFill="1" applyBorder="1"/>
    <xf numFmtId="0" fontId="9" fillId="0" borderId="2" xfId="0" applyFont="1" applyFill="1" applyBorder="1"/>
    <xf numFmtId="0" fontId="9" fillId="0" borderId="1" xfId="0" applyFont="1" applyFill="1" applyBorder="1"/>
    <xf numFmtId="0" fontId="9" fillId="0" borderId="20" xfId="0" applyFont="1" applyFill="1" applyBorder="1"/>
    <xf numFmtId="165" fontId="10" fillId="0" borderId="21" xfId="0" applyNumberFormat="1" applyFont="1" applyFill="1" applyBorder="1" applyAlignment="1">
      <alignment horizontal="right" vertical="top" wrapText="1"/>
    </xf>
    <xf numFmtId="0" fontId="10" fillId="0" borderId="14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/>
    </xf>
    <xf numFmtId="0" fontId="10" fillId="0" borderId="1" xfId="0" applyNumberFormat="1" applyFont="1" applyFill="1" applyBorder="1" applyAlignment="1">
      <alignment vertical="top" wrapText="1"/>
    </xf>
    <xf numFmtId="0" fontId="9" fillId="0" borderId="18" xfId="0" applyFont="1" applyFill="1" applyBorder="1"/>
    <xf numFmtId="0" fontId="11" fillId="0" borderId="14" xfId="0" applyFont="1" applyFill="1" applyBorder="1"/>
    <xf numFmtId="0" fontId="0" fillId="0" borderId="1" xfId="0" applyFill="1" applyBorder="1"/>
    <xf numFmtId="0" fontId="9" fillId="0" borderId="1" xfId="0" applyFont="1" applyFill="1" applyBorder="1" applyAlignment="1">
      <alignment horizontal="center"/>
    </xf>
    <xf numFmtId="14" fontId="9" fillId="0" borderId="1" xfId="0" applyNumberFormat="1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12" fillId="0" borderId="15" xfId="0" applyFont="1" applyFill="1" applyBorder="1"/>
    <xf numFmtId="0" fontId="12" fillId="0" borderId="3" xfId="0" applyFont="1" applyFill="1" applyBorder="1" applyAlignment="1">
      <alignment wrapText="1"/>
    </xf>
    <xf numFmtId="0" fontId="12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2" fillId="0" borderId="3" xfId="0" applyFont="1" applyFill="1" applyBorder="1"/>
    <xf numFmtId="0" fontId="12" fillId="0" borderId="16" xfId="0" applyFont="1" applyFill="1" applyBorder="1"/>
    <xf numFmtId="0" fontId="1" fillId="0" borderId="0" xfId="0" applyFont="1" applyFill="1"/>
    <xf numFmtId="0" fontId="12" fillId="0" borderId="18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center"/>
    </xf>
    <xf numFmtId="0" fontId="12" fillId="0" borderId="17" xfId="0" applyFont="1" applyFill="1" applyBorder="1"/>
    <xf numFmtId="0" fontId="12" fillId="0" borderId="14" xfId="0" applyFont="1" applyFill="1" applyBorder="1"/>
    <xf numFmtId="0" fontId="12" fillId="0" borderId="19" xfId="0" applyFont="1" applyFill="1" applyBorder="1"/>
    <xf numFmtId="0" fontId="12" fillId="0" borderId="2" xfId="0" applyFont="1" applyFill="1" applyBorder="1"/>
    <xf numFmtId="0" fontId="12" fillId="0" borderId="1" xfId="0" applyFont="1" applyFill="1" applyBorder="1"/>
    <xf numFmtId="0" fontId="12" fillId="0" borderId="20" xfId="0" applyFont="1" applyFill="1" applyBorder="1"/>
    <xf numFmtId="1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0" fontId="14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8" fillId="4" borderId="1" xfId="0" applyNumberFormat="1" applyFont="1" applyFill="1" applyBorder="1" applyAlignment="1">
      <alignment horizontal="left" wrapText="1"/>
    </xf>
    <xf numFmtId="0" fontId="0" fillId="4" borderId="12" xfId="0" applyNumberForma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wrapText="1"/>
    </xf>
    <xf numFmtId="0" fontId="0" fillId="4" borderId="1" xfId="0" applyFill="1" applyBorder="1" applyAlignment="1">
      <alignment wrapText="1"/>
    </xf>
    <xf numFmtId="0" fontId="16" fillId="0" borderId="0" xfId="0" applyFont="1"/>
    <xf numFmtId="0" fontId="17" fillId="0" borderId="0" xfId="0" applyFont="1"/>
    <xf numFmtId="0" fontId="19" fillId="0" borderId="1" xfId="0" applyFont="1" applyFill="1" applyBorder="1"/>
    <xf numFmtId="49" fontId="0" fillId="0" borderId="3" xfId="0" applyNumberFormat="1" applyBorder="1" applyAlignment="1">
      <alignment horizontal="left"/>
    </xf>
    <xf numFmtId="0" fontId="12" fillId="0" borderId="1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wrapText="1"/>
    </xf>
    <xf numFmtId="0" fontId="15" fillId="0" borderId="1" xfId="0" applyFont="1" applyFill="1" applyBorder="1" applyAlignment="1">
      <alignment horizontal="center"/>
    </xf>
    <xf numFmtId="0" fontId="0" fillId="0" borderId="3" xfId="0" applyBorder="1" applyAlignment="1">
      <alignment horizontal="left" wrapText="1"/>
    </xf>
    <xf numFmtId="49" fontId="22" fillId="0" borderId="2" xfId="0" applyNumberFormat="1" applyFont="1" applyBorder="1" applyAlignment="1">
      <alignment horizontal="center" vertical="top"/>
    </xf>
    <xf numFmtId="49" fontId="22" fillId="0" borderId="1" xfId="0" applyNumberFormat="1" applyFont="1" applyBorder="1" applyAlignment="1">
      <alignment horizontal="center" vertical="top"/>
    </xf>
    <xf numFmtId="49" fontId="0" fillId="0" borderId="3" xfId="0" applyNumberForma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0" xfId="0" applyFont="1"/>
    <xf numFmtId="0" fontId="23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/>
    <xf numFmtId="0" fontId="20" fillId="0" borderId="3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 wrapText="1"/>
    </xf>
    <xf numFmtId="0" fontId="24" fillId="0" borderId="3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0" fillId="0" borderId="7" xfId="0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center" wrapText="1"/>
    </xf>
    <xf numFmtId="0" fontId="26" fillId="0" borderId="3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/>
    </xf>
    <xf numFmtId="0" fontId="26" fillId="0" borderId="1" xfId="0" applyFont="1" applyFill="1" applyBorder="1"/>
    <xf numFmtId="0" fontId="20" fillId="0" borderId="1" xfId="0" applyFont="1" applyFill="1" applyBorder="1"/>
    <xf numFmtId="0" fontId="24" fillId="0" borderId="1" xfId="0" applyFont="1" applyFill="1" applyBorder="1" applyAlignment="1">
      <alignment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0" xfId="0" applyFont="1" applyFill="1"/>
    <xf numFmtId="0" fontId="20" fillId="0" borderId="14" xfId="0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right" vertical="top" wrapText="1"/>
    </xf>
    <xf numFmtId="14" fontId="24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0" fontId="27" fillId="0" borderId="1" xfId="0" applyFont="1" applyFill="1" applyBorder="1"/>
    <xf numFmtId="0" fontId="24" fillId="0" borderId="3" xfId="0" applyFont="1" applyFill="1" applyBorder="1" applyAlignment="1">
      <alignment horizontal="center"/>
    </xf>
    <xf numFmtId="0" fontId="26" fillId="0" borderId="0" xfId="0" applyFont="1" applyFill="1"/>
    <xf numFmtId="0" fontId="26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 vertical="center"/>
    </xf>
    <xf numFmtId="0" fontId="21" fillId="0" borderId="0" xfId="0" applyFont="1" applyFill="1"/>
    <xf numFmtId="0" fontId="21" fillId="0" borderId="0" xfId="0" applyFont="1" applyFill="1" applyAlignment="1">
      <alignment horizontal="center"/>
    </xf>
    <xf numFmtId="0" fontId="21" fillId="0" borderId="13" xfId="0" applyFont="1" applyFill="1" applyBorder="1" applyAlignment="1">
      <alignment horizontal="center"/>
    </xf>
    <xf numFmtId="0" fontId="28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/>
    </xf>
    <xf numFmtId="0" fontId="20" fillId="0" borderId="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/>
    </xf>
    <xf numFmtId="0" fontId="20" fillId="2" borderId="12" xfId="0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wrapText="1"/>
    </xf>
    <xf numFmtId="0" fontId="25" fillId="2" borderId="6" xfId="0" applyNumberFormat="1" applyFont="1" applyFill="1" applyBorder="1" applyAlignment="1">
      <alignment horizontal="center" wrapText="1"/>
    </xf>
    <xf numFmtId="0" fontId="20" fillId="2" borderId="3" xfId="0" applyFont="1" applyFill="1" applyBorder="1" applyAlignment="1">
      <alignment horizontal="center"/>
    </xf>
    <xf numFmtId="0" fontId="25" fillId="2" borderId="4" xfId="0" applyNumberFormat="1" applyFont="1" applyFill="1" applyBorder="1" applyAlignment="1">
      <alignment horizontal="center" vertical="center" wrapText="1"/>
    </xf>
    <xf numFmtId="0" fontId="25" fillId="2" borderId="6" xfId="0" applyNumberFormat="1" applyFont="1" applyFill="1" applyBorder="1" applyAlignment="1">
      <alignment horizontal="center" vertical="center" wrapText="1"/>
    </xf>
    <xf numFmtId="0" fontId="25" fillId="2" borderId="10" xfId="0" applyNumberFormat="1" applyFont="1" applyFill="1" applyBorder="1" applyAlignment="1">
      <alignment horizontal="center" vertical="center" wrapText="1"/>
    </xf>
    <xf numFmtId="0" fontId="25" fillId="2" borderId="1" xfId="0" applyNumberFormat="1" applyFont="1" applyFill="1" applyBorder="1" applyAlignment="1">
      <alignment horizontal="center" vertical="center" wrapText="1"/>
    </xf>
    <xf numFmtId="0" fontId="25" fillId="2" borderId="12" xfId="0" applyNumberFormat="1" applyFont="1" applyFill="1" applyBorder="1" applyAlignment="1">
      <alignment horizontal="center" wrapText="1"/>
    </xf>
    <xf numFmtId="0" fontId="20" fillId="2" borderId="12" xfId="0" applyNumberFormat="1" applyFont="1" applyFill="1" applyBorder="1" applyAlignment="1">
      <alignment horizontal="center" vertical="top" wrapText="1"/>
    </xf>
    <xf numFmtId="0" fontId="20" fillId="2" borderId="1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20" fillId="2" borderId="23" xfId="0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center" wrapText="1"/>
    </xf>
    <xf numFmtId="0" fontId="20" fillId="2" borderId="12" xfId="0" applyFont="1" applyFill="1" applyBorder="1" applyAlignment="1">
      <alignment horizontal="center" wrapText="1"/>
    </xf>
    <xf numFmtId="0" fontId="20" fillId="2" borderId="24" xfId="0" applyFont="1" applyFill="1" applyBorder="1" applyAlignment="1">
      <alignment horizontal="center"/>
    </xf>
    <xf numFmtId="0" fontId="20" fillId="2" borderId="24" xfId="0" applyFont="1" applyFill="1" applyBorder="1" applyAlignment="1">
      <alignment horizontal="center" wrapText="1"/>
    </xf>
    <xf numFmtId="0" fontId="20" fillId="2" borderId="3" xfId="0" applyFont="1" applyFill="1" applyBorder="1" applyAlignment="1">
      <alignment horizontal="center" wrapText="1"/>
    </xf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left" vertical="center"/>
    </xf>
    <xf numFmtId="0" fontId="1" fillId="0" borderId="2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9" fillId="0" borderId="0" xfId="0" applyFont="1" applyFill="1" applyAlignment="1">
      <alignment horizontal="center" vertical="center"/>
    </xf>
    <xf numFmtId="0" fontId="29" fillId="0" borderId="13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O248"/>
  <sheetViews>
    <sheetView zoomScale="85" zoomScaleNormal="85" workbookViewId="0">
      <pane xSplit="2" ySplit="3" topLeftCell="C4" activePane="bottomRight" state="frozen"/>
      <selection pane="topRight" activeCell="B1" sqref="B1"/>
      <selection pane="bottomLeft" activeCell="A4" sqref="A4"/>
      <selection pane="bottomRight" activeCell="J135" sqref="B135:J135"/>
    </sheetView>
  </sheetViews>
  <sheetFormatPr defaultRowHeight="15"/>
  <cols>
    <col min="1" max="1" width="4.42578125" style="33" customWidth="1"/>
    <col min="2" max="2" width="33.85546875" style="5" customWidth="1"/>
    <col min="3" max="3" width="40" style="33" customWidth="1"/>
    <col min="4" max="4" width="35.5703125" style="33" customWidth="1"/>
    <col min="5" max="7" width="9.85546875" style="33" hidden="1" customWidth="1"/>
    <col min="8" max="8" width="36.5703125" style="33" customWidth="1"/>
    <col min="9" max="9" width="18.7109375" style="33" customWidth="1"/>
    <col min="10" max="10" width="37.28515625" style="33" customWidth="1"/>
  </cols>
  <sheetData>
    <row r="1" spans="1:10" ht="18.75">
      <c r="A1" s="117" t="s">
        <v>0</v>
      </c>
      <c r="C1" s="117"/>
      <c r="D1" s="117"/>
      <c r="E1" s="117"/>
      <c r="F1" s="117"/>
      <c r="G1" s="117"/>
      <c r="H1" s="117"/>
      <c r="I1" s="117"/>
      <c r="J1" s="117"/>
    </row>
    <row r="3" spans="1:10" ht="66.75" customHeight="1">
      <c r="A3" s="112" t="s">
        <v>1</v>
      </c>
      <c r="B3" s="1" t="s">
        <v>468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 ht="15" hidden="1" customHeight="1">
      <c r="A4" s="113">
        <v>1</v>
      </c>
      <c r="B4" s="21" t="s">
        <v>462</v>
      </c>
      <c r="C4" s="6" t="s">
        <v>10</v>
      </c>
      <c r="D4" s="6" t="s">
        <v>11</v>
      </c>
      <c r="E4" s="7"/>
      <c r="F4" s="8">
        <v>40817</v>
      </c>
      <c r="G4" s="6" t="s">
        <v>12</v>
      </c>
      <c r="H4" s="6" t="s">
        <v>13</v>
      </c>
      <c r="I4" s="6" t="s">
        <v>14</v>
      </c>
      <c r="J4" s="6"/>
    </row>
    <row r="5" spans="1:10" ht="15" hidden="1" customHeight="1">
      <c r="A5" s="114">
        <v>2</v>
      </c>
      <c r="B5" s="21" t="s">
        <v>462</v>
      </c>
      <c r="C5" s="9" t="s">
        <v>10</v>
      </c>
      <c r="D5" s="9" t="s">
        <v>15</v>
      </c>
      <c r="E5" s="10" t="s">
        <v>16</v>
      </c>
      <c r="F5" s="11">
        <v>37742</v>
      </c>
      <c r="G5" s="9" t="s">
        <v>17</v>
      </c>
      <c r="H5" s="9" t="s">
        <v>18</v>
      </c>
      <c r="I5" s="9" t="s">
        <v>14</v>
      </c>
      <c r="J5" s="9"/>
    </row>
    <row r="6" spans="1:10" ht="15" hidden="1" customHeight="1">
      <c r="A6" s="114">
        <v>3</v>
      </c>
      <c r="B6" s="21" t="s">
        <v>462</v>
      </c>
      <c r="C6" s="9" t="s">
        <v>10</v>
      </c>
      <c r="D6" s="9" t="s">
        <v>19</v>
      </c>
      <c r="E6" s="12" t="s">
        <v>20</v>
      </c>
      <c r="F6" s="9">
        <v>2012</v>
      </c>
      <c r="G6" s="9" t="s">
        <v>21</v>
      </c>
      <c r="H6" s="9" t="s">
        <v>22</v>
      </c>
      <c r="I6" s="9" t="s">
        <v>14</v>
      </c>
      <c r="J6" s="9"/>
    </row>
    <row r="7" spans="1:10" ht="15" hidden="1" customHeight="1">
      <c r="A7" s="114">
        <v>4</v>
      </c>
      <c r="B7" s="21" t="s">
        <v>462</v>
      </c>
      <c r="C7" s="9" t="s">
        <v>10</v>
      </c>
      <c r="D7" s="9" t="s">
        <v>23</v>
      </c>
      <c r="E7" s="12" t="s">
        <v>24</v>
      </c>
      <c r="F7" s="9">
        <v>2012</v>
      </c>
      <c r="G7" s="9" t="s">
        <v>25</v>
      </c>
      <c r="H7" s="9" t="s">
        <v>26</v>
      </c>
      <c r="I7" s="9" t="s">
        <v>14</v>
      </c>
      <c r="J7" s="9"/>
    </row>
    <row r="8" spans="1:10" ht="15" hidden="1" customHeight="1">
      <c r="A8" s="113">
        <v>5</v>
      </c>
      <c r="B8" s="21" t="s">
        <v>462</v>
      </c>
      <c r="C8" s="6" t="s">
        <v>10</v>
      </c>
      <c r="D8" s="6" t="s">
        <v>27</v>
      </c>
      <c r="E8" s="7"/>
      <c r="F8" s="13">
        <v>2010</v>
      </c>
      <c r="G8" s="14" t="s">
        <v>28</v>
      </c>
      <c r="H8" s="6" t="s">
        <v>29</v>
      </c>
      <c r="I8" s="6" t="s">
        <v>14</v>
      </c>
      <c r="J8" s="6"/>
    </row>
    <row r="9" spans="1:10" ht="15" hidden="1" customHeight="1">
      <c r="A9" s="114">
        <v>6</v>
      </c>
      <c r="B9" s="21" t="s">
        <v>462</v>
      </c>
      <c r="C9" s="9" t="s">
        <v>10</v>
      </c>
      <c r="D9" s="9" t="s">
        <v>23</v>
      </c>
      <c r="E9" s="12" t="s">
        <v>24</v>
      </c>
      <c r="F9" s="9">
        <v>2012</v>
      </c>
      <c r="G9" s="9" t="s">
        <v>30</v>
      </c>
      <c r="H9" s="9" t="s">
        <v>31</v>
      </c>
      <c r="I9" s="9" t="s">
        <v>14</v>
      </c>
      <c r="J9" s="9"/>
    </row>
    <row r="10" spans="1:10" ht="15" hidden="1" customHeight="1">
      <c r="A10" s="114">
        <v>7</v>
      </c>
      <c r="B10" s="21" t="s">
        <v>462</v>
      </c>
      <c r="C10" s="9" t="s">
        <v>10</v>
      </c>
      <c r="D10" s="9" t="s">
        <v>32</v>
      </c>
      <c r="E10" s="12" t="s">
        <v>33</v>
      </c>
      <c r="F10" s="9">
        <v>2012</v>
      </c>
      <c r="G10" s="9" t="s">
        <v>34</v>
      </c>
      <c r="H10" s="9" t="s">
        <v>35</v>
      </c>
      <c r="I10" s="9" t="s">
        <v>14</v>
      </c>
      <c r="J10" s="9"/>
    </row>
    <row r="11" spans="1:10" ht="15" hidden="1" customHeight="1">
      <c r="A11" s="114">
        <v>8</v>
      </c>
      <c r="B11" s="21" t="s">
        <v>462</v>
      </c>
      <c r="C11" s="9" t="s">
        <v>10</v>
      </c>
      <c r="D11" s="9" t="s">
        <v>36</v>
      </c>
      <c r="E11" s="12" t="s">
        <v>37</v>
      </c>
      <c r="F11" s="15">
        <v>37742</v>
      </c>
      <c r="G11" s="12" t="s">
        <v>38</v>
      </c>
      <c r="H11" s="9" t="s">
        <v>39</v>
      </c>
      <c r="I11" s="9" t="s">
        <v>14</v>
      </c>
      <c r="J11" s="9"/>
    </row>
    <row r="12" spans="1:10" ht="15" hidden="1" customHeight="1">
      <c r="A12" s="114">
        <v>9</v>
      </c>
      <c r="B12" s="21" t="s">
        <v>462</v>
      </c>
      <c r="C12" s="9" t="s">
        <v>10</v>
      </c>
      <c r="D12" s="9" t="s">
        <v>40</v>
      </c>
      <c r="E12" s="12" t="s">
        <v>41</v>
      </c>
      <c r="F12" s="15">
        <v>39233</v>
      </c>
      <c r="G12" s="12" t="s">
        <v>42</v>
      </c>
      <c r="H12" s="9" t="s">
        <v>43</v>
      </c>
      <c r="I12" s="9" t="s">
        <v>14</v>
      </c>
      <c r="J12" s="9"/>
    </row>
    <row r="13" spans="1:10" ht="15" hidden="1" customHeight="1">
      <c r="A13" s="113">
        <v>10</v>
      </c>
      <c r="B13" s="21" t="s">
        <v>462</v>
      </c>
      <c r="C13" s="6" t="s">
        <v>10</v>
      </c>
      <c r="D13" s="6" t="s">
        <v>44</v>
      </c>
      <c r="E13" s="7"/>
      <c r="F13" s="16">
        <v>37742</v>
      </c>
      <c r="G13" s="14" t="s">
        <v>45</v>
      </c>
      <c r="H13" s="6" t="s">
        <v>46</v>
      </c>
      <c r="I13" s="6" t="s">
        <v>14</v>
      </c>
      <c r="J13" s="6" t="s">
        <v>47</v>
      </c>
    </row>
    <row r="14" spans="1:10" ht="15" hidden="1" customHeight="1">
      <c r="A14" s="114">
        <v>11</v>
      </c>
      <c r="B14" s="21" t="s">
        <v>462</v>
      </c>
      <c r="C14" s="9" t="s">
        <v>10</v>
      </c>
      <c r="D14" s="9" t="s">
        <v>48</v>
      </c>
      <c r="E14" s="12" t="s">
        <v>49</v>
      </c>
      <c r="F14" s="15">
        <v>39233</v>
      </c>
      <c r="G14" s="12" t="s">
        <v>50</v>
      </c>
      <c r="H14" s="9" t="s">
        <v>51</v>
      </c>
      <c r="I14" s="9" t="s">
        <v>14</v>
      </c>
      <c r="J14" s="9"/>
    </row>
    <row r="15" spans="1:10" ht="15" customHeight="1">
      <c r="A15" s="113">
        <v>12</v>
      </c>
      <c r="B15" s="21" t="s">
        <v>462</v>
      </c>
      <c r="C15" s="6" t="s">
        <v>10</v>
      </c>
      <c r="D15" s="6" t="s">
        <v>52</v>
      </c>
      <c r="E15" s="14"/>
      <c r="F15" s="16">
        <v>38321</v>
      </c>
      <c r="G15" s="17"/>
      <c r="H15" s="6" t="s">
        <v>53</v>
      </c>
      <c r="I15" s="34" t="s">
        <v>54</v>
      </c>
      <c r="J15" s="6" t="s">
        <v>55</v>
      </c>
    </row>
    <row r="16" spans="1:10" ht="15" hidden="1" customHeight="1">
      <c r="A16" s="113">
        <v>13</v>
      </c>
      <c r="B16" s="21" t="s">
        <v>462</v>
      </c>
      <c r="C16" s="6" t="s">
        <v>10</v>
      </c>
      <c r="D16" s="6" t="s">
        <v>56</v>
      </c>
      <c r="E16" s="14"/>
      <c r="F16" s="18">
        <v>2009</v>
      </c>
      <c r="G16" s="14" t="s">
        <v>57</v>
      </c>
      <c r="H16" s="6" t="s">
        <v>53</v>
      </c>
      <c r="I16" s="6" t="s">
        <v>14</v>
      </c>
      <c r="J16" s="6"/>
    </row>
    <row r="17" spans="1:10" ht="15" hidden="1" customHeight="1">
      <c r="A17" s="113">
        <v>14</v>
      </c>
      <c r="B17" s="21" t="s">
        <v>462</v>
      </c>
      <c r="C17" s="35" t="s">
        <v>10</v>
      </c>
      <c r="D17" s="6" t="s">
        <v>44</v>
      </c>
      <c r="E17" s="7"/>
      <c r="F17" s="18">
        <v>2005</v>
      </c>
      <c r="G17" s="14" t="s">
        <v>58</v>
      </c>
      <c r="H17" s="6" t="s">
        <v>59</v>
      </c>
      <c r="I17" s="6" t="s">
        <v>14</v>
      </c>
      <c r="J17" s="6" t="s">
        <v>60</v>
      </c>
    </row>
    <row r="18" spans="1:10" ht="15" hidden="1" customHeight="1">
      <c r="A18" s="114">
        <v>15</v>
      </c>
      <c r="B18" s="21" t="s">
        <v>462</v>
      </c>
      <c r="C18" s="36" t="s">
        <v>10</v>
      </c>
      <c r="D18" s="9" t="s">
        <v>15</v>
      </c>
      <c r="E18" s="10" t="s">
        <v>61</v>
      </c>
      <c r="F18" s="15">
        <v>37895</v>
      </c>
      <c r="G18" s="12" t="s">
        <v>62</v>
      </c>
      <c r="H18" s="9" t="s">
        <v>63</v>
      </c>
      <c r="I18" s="9" t="s">
        <v>14</v>
      </c>
      <c r="J18" s="9"/>
    </row>
    <row r="19" spans="1:10" ht="15" hidden="1" customHeight="1">
      <c r="A19" s="113">
        <v>16</v>
      </c>
      <c r="B19" s="21" t="s">
        <v>462</v>
      </c>
      <c r="C19" s="35" t="s">
        <v>10</v>
      </c>
      <c r="D19" s="19" t="s">
        <v>64</v>
      </c>
      <c r="E19" s="20"/>
      <c r="F19" s="16">
        <v>36526</v>
      </c>
      <c r="G19" s="20" t="s">
        <v>65</v>
      </c>
      <c r="H19" s="19" t="s">
        <v>66</v>
      </c>
      <c r="I19" s="19" t="s">
        <v>14</v>
      </c>
      <c r="J19" s="19"/>
    </row>
    <row r="20" spans="1:10" ht="15" hidden="1" customHeight="1">
      <c r="A20" s="114">
        <v>17</v>
      </c>
      <c r="B20" s="21" t="s">
        <v>462</v>
      </c>
      <c r="C20" s="36" t="s">
        <v>10</v>
      </c>
      <c r="D20" s="22" t="s">
        <v>67</v>
      </c>
      <c r="E20" s="10" t="s">
        <v>68</v>
      </c>
      <c r="F20" s="15">
        <v>37742</v>
      </c>
      <c r="G20" s="10" t="s">
        <v>69</v>
      </c>
      <c r="H20" s="22" t="s">
        <v>70</v>
      </c>
      <c r="I20" s="22" t="s">
        <v>14</v>
      </c>
      <c r="J20" s="22"/>
    </row>
    <row r="21" spans="1:10" ht="15" hidden="1" customHeight="1">
      <c r="A21" s="114">
        <v>18</v>
      </c>
      <c r="B21" s="21" t="s">
        <v>462</v>
      </c>
      <c r="C21" s="36" t="s">
        <v>10</v>
      </c>
      <c r="D21" s="9" t="s">
        <v>15</v>
      </c>
      <c r="E21" s="10" t="s">
        <v>71</v>
      </c>
      <c r="F21" s="15">
        <v>37742</v>
      </c>
      <c r="G21" s="10" t="s">
        <v>72</v>
      </c>
      <c r="H21" s="22" t="s">
        <v>73</v>
      </c>
      <c r="I21" s="22" t="s">
        <v>14</v>
      </c>
      <c r="J21" s="22"/>
    </row>
    <row r="22" spans="1:10" ht="15" hidden="1" customHeight="1">
      <c r="A22" s="114">
        <v>19</v>
      </c>
      <c r="B22" s="21" t="s">
        <v>462</v>
      </c>
      <c r="C22" s="36" t="s">
        <v>10</v>
      </c>
      <c r="D22" s="9" t="s">
        <v>74</v>
      </c>
      <c r="E22" s="23" t="s">
        <v>75</v>
      </c>
      <c r="F22" s="24">
        <v>2005</v>
      </c>
      <c r="G22" s="10" t="s">
        <v>76</v>
      </c>
      <c r="H22" s="22" t="s">
        <v>77</v>
      </c>
      <c r="I22" s="22" t="s">
        <v>14</v>
      </c>
      <c r="J22" s="9" t="s">
        <v>60</v>
      </c>
    </row>
    <row r="23" spans="1:10" ht="15" hidden="1" customHeight="1">
      <c r="A23" s="114">
        <v>20</v>
      </c>
      <c r="B23" s="21" t="s">
        <v>462</v>
      </c>
      <c r="C23" s="36" t="s">
        <v>10</v>
      </c>
      <c r="D23" s="24" t="s">
        <v>78</v>
      </c>
      <c r="E23" s="23" t="s">
        <v>75</v>
      </c>
      <c r="F23" s="22">
        <v>2009</v>
      </c>
      <c r="G23" s="22" t="s">
        <v>79</v>
      </c>
      <c r="H23" s="22" t="s">
        <v>80</v>
      </c>
      <c r="I23" s="22" t="s">
        <v>14</v>
      </c>
      <c r="J23" s="22"/>
    </row>
    <row r="24" spans="1:10" ht="15" hidden="1" customHeight="1">
      <c r="A24" s="114">
        <v>21</v>
      </c>
      <c r="B24" s="21" t="s">
        <v>462</v>
      </c>
      <c r="C24" s="36" t="s">
        <v>10</v>
      </c>
      <c r="D24" s="22" t="s">
        <v>19</v>
      </c>
      <c r="E24" s="12" t="s">
        <v>20</v>
      </c>
      <c r="F24" s="22">
        <v>2012</v>
      </c>
      <c r="G24" s="22" t="s">
        <v>81</v>
      </c>
      <c r="H24" s="22" t="s">
        <v>82</v>
      </c>
      <c r="I24" s="22" t="s">
        <v>14</v>
      </c>
      <c r="J24" s="22"/>
    </row>
    <row r="25" spans="1:10" ht="15" hidden="1" customHeight="1">
      <c r="A25" s="114">
        <v>22</v>
      </c>
      <c r="B25" s="21" t="s">
        <v>462</v>
      </c>
      <c r="C25" s="36" t="s">
        <v>10</v>
      </c>
      <c r="D25" s="22" t="s">
        <v>19</v>
      </c>
      <c r="E25" s="12" t="s">
        <v>20</v>
      </c>
      <c r="F25" s="22">
        <v>2012</v>
      </c>
      <c r="G25" s="22" t="s">
        <v>83</v>
      </c>
      <c r="H25" s="22" t="s">
        <v>84</v>
      </c>
      <c r="I25" s="22" t="s">
        <v>14</v>
      </c>
      <c r="J25" s="22"/>
    </row>
    <row r="26" spans="1:10" ht="15" hidden="1" customHeight="1">
      <c r="A26" s="114">
        <v>23</v>
      </c>
      <c r="B26" s="21" t="s">
        <v>462</v>
      </c>
      <c r="C26" s="36" t="s">
        <v>10</v>
      </c>
      <c r="D26" s="22" t="s">
        <v>19</v>
      </c>
      <c r="E26" s="12" t="s">
        <v>20</v>
      </c>
      <c r="F26" s="22">
        <v>2012</v>
      </c>
      <c r="G26" s="22" t="s">
        <v>85</v>
      </c>
      <c r="H26" s="22" t="s">
        <v>86</v>
      </c>
      <c r="I26" s="22" t="s">
        <v>14</v>
      </c>
      <c r="J26" s="22"/>
    </row>
    <row r="27" spans="1:10" ht="15" hidden="1" customHeight="1">
      <c r="A27" s="114">
        <v>24</v>
      </c>
      <c r="B27" s="21" t="s">
        <v>462</v>
      </c>
      <c r="C27" s="36" t="s">
        <v>10</v>
      </c>
      <c r="D27" s="22" t="s">
        <v>19</v>
      </c>
      <c r="E27" s="12" t="s">
        <v>20</v>
      </c>
      <c r="F27" s="22">
        <v>2012</v>
      </c>
      <c r="G27" s="22" t="s">
        <v>87</v>
      </c>
      <c r="H27" s="22" t="s">
        <v>88</v>
      </c>
      <c r="I27" s="22" t="s">
        <v>14</v>
      </c>
      <c r="J27" s="22"/>
    </row>
    <row r="28" spans="1:10" ht="15" hidden="1" customHeight="1">
      <c r="A28" s="113">
        <v>25</v>
      </c>
      <c r="B28" s="21" t="s">
        <v>462</v>
      </c>
      <c r="C28" s="35" t="s">
        <v>10</v>
      </c>
      <c r="D28" s="19" t="s">
        <v>89</v>
      </c>
      <c r="E28" s="25"/>
      <c r="F28" s="26">
        <v>37073</v>
      </c>
      <c r="G28" s="27"/>
      <c r="H28" s="19" t="s">
        <v>90</v>
      </c>
      <c r="I28" s="19" t="s">
        <v>14</v>
      </c>
      <c r="J28" s="19"/>
    </row>
    <row r="29" spans="1:10" ht="15" hidden="1" customHeight="1">
      <c r="A29" s="114">
        <v>26</v>
      </c>
      <c r="B29" s="21" t="s">
        <v>462</v>
      </c>
      <c r="C29" s="36" t="s">
        <v>10</v>
      </c>
      <c r="D29" s="22" t="s">
        <v>91</v>
      </c>
      <c r="E29" s="10" t="s">
        <v>92</v>
      </c>
      <c r="F29" s="28">
        <v>39233</v>
      </c>
      <c r="G29" s="22" t="s">
        <v>93</v>
      </c>
      <c r="H29" s="22" t="s">
        <v>94</v>
      </c>
      <c r="I29" s="22" t="s">
        <v>14</v>
      </c>
      <c r="J29" s="22"/>
    </row>
    <row r="30" spans="1:10" ht="15" hidden="1" customHeight="1">
      <c r="A30" s="114">
        <v>27</v>
      </c>
      <c r="B30" s="21" t="s">
        <v>462</v>
      </c>
      <c r="C30" s="36" t="s">
        <v>10</v>
      </c>
      <c r="D30" s="22" t="s">
        <v>95</v>
      </c>
      <c r="E30" s="10" t="s">
        <v>96</v>
      </c>
      <c r="F30" s="28">
        <v>39233</v>
      </c>
      <c r="G30" s="22" t="s">
        <v>97</v>
      </c>
      <c r="H30" s="22" t="s">
        <v>98</v>
      </c>
      <c r="I30" s="22" t="s">
        <v>14</v>
      </c>
      <c r="J30" s="22"/>
    </row>
    <row r="31" spans="1:10" ht="15" hidden="1" customHeight="1">
      <c r="A31" s="114">
        <v>28</v>
      </c>
      <c r="B31" s="21" t="s">
        <v>462</v>
      </c>
      <c r="C31" s="36" t="s">
        <v>10</v>
      </c>
      <c r="D31" s="22" t="s">
        <v>91</v>
      </c>
      <c r="E31" s="10" t="s">
        <v>99</v>
      </c>
      <c r="F31" s="28">
        <v>39233</v>
      </c>
      <c r="G31" s="22" t="s">
        <v>100</v>
      </c>
      <c r="H31" s="22" t="s">
        <v>101</v>
      </c>
      <c r="I31" s="22" t="s">
        <v>14</v>
      </c>
      <c r="J31" s="22"/>
    </row>
    <row r="32" spans="1:10" ht="15" hidden="1" customHeight="1">
      <c r="A32" s="113">
        <v>29</v>
      </c>
      <c r="B32" s="21" t="s">
        <v>462</v>
      </c>
      <c r="C32" s="35" t="s">
        <v>10</v>
      </c>
      <c r="D32" s="19" t="s">
        <v>102</v>
      </c>
      <c r="E32" s="25"/>
      <c r="F32" s="29">
        <v>41214</v>
      </c>
      <c r="G32" s="20" t="s">
        <v>103</v>
      </c>
      <c r="H32" s="19" t="s">
        <v>104</v>
      </c>
      <c r="I32" s="19" t="s">
        <v>14</v>
      </c>
      <c r="J32" s="19"/>
    </row>
    <row r="33" spans="1:10" ht="15" hidden="1" customHeight="1">
      <c r="A33" s="113">
        <v>30</v>
      </c>
      <c r="B33" s="21" t="s">
        <v>462</v>
      </c>
      <c r="C33" s="35" t="s">
        <v>10</v>
      </c>
      <c r="D33" s="19" t="s">
        <v>105</v>
      </c>
      <c r="E33" s="25"/>
      <c r="F33" s="29">
        <v>41214</v>
      </c>
      <c r="G33" s="20" t="s">
        <v>106</v>
      </c>
      <c r="H33" s="19" t="s">
        <v>107</v>
      </c>
      <c r="I33" s="19" t="s">
        <v>14</v>
      </c>
      <c r="J33" s="19"/>
    </row>
    <row r="34" spans="1:10" ht="15" hidden="1" customHeight="1">
      <c r="A34" s="113">
        <v>31</v>
      </c>
      <c r="B34" s="21" t="s">
        <v>462</v>
      </c>
      <c r="C34" s="35" t="s">
        <v>10</v>
      </c>
      <c r="D34" s="19" t="s">
        <v>105</v>
      </c>
      <c r="E34" s="25"/>
      <c r="F34" s="29">
        <v>41214</v>
      </c>
      <c r="G34" s="20" t="s">
        <v>108</v>
      </c>
      <c r="H34" s="19" t="s">
        <v>109</v>
      </c>
      <c r="I34" s="19" t="s">
        <v>14</v>
      </c>
      <c r="J34" s="19"/>
    </row>
    <row r="35" spans="1:10" ht="15" hidden="1" customHeight="1">
      <c r="A35" s="113">
        <v>32</v>
      </c>
      <c r="B35" s="21" t="s">
        <v>462</v>
      </c>
      <c r="C35" s="35" t="s">
        <v>10</v>
      </c>
      <c r="D35" s="19" t="s">
        <v>105</v>
      </c>
      <c r="E35" s="25"/>
      <c r="F35" s="29">
        <v>41214</v>
      </c>
      <c r="G35" s="20" t="s">
        <v>110</v>
      </c>
      <c r="H35" s="19" t="s">
        <v>111</v>
      </c>
      <c r="I35" s="19" t="s">
        <v>14</v>
      </c>
      <c r="J35" s="19"/>
    </row>
    <row r="36" spans="1:10" ht="15" hidden="1" customHeight="1">
      <c r="A36" s="113">
        <v>33</v>
      </c>
      <c r="B36" s="21" t="s">
        <v>462</v>
      </c>
      <c r="C36" s="35" t="s">
        <v>10</v>
      </c>
      <c r="D36" s="19" t="s">
        <v>112</v>
      </c>
      <c r="E36" s="25"/>
      <c r="F36" s="29">
        <v>41214</v>
      </c>
      <c r="G36" s="20" t="s">
        <v>113</v>
      </c>
      <c r="H36" s="19" t="s">
        <v>114</v>
      </c>
      <c r="I36" s="19" t="s">
        <v>14</v>
      </c>
      <c r="J36" s="19"/>
    </row>
    <row r="37" spans="1:10" ht="15" hidden="1" customHeight="1">
      <c r="A37" s="113">
        <v>34</v>
      </c>
      <c r="B37" s="21" t="s">
        <v>462</v>
      </c>
      <c r="C37" s="35" t="s">
        <v>10</v>
      </c>
      <c r="D37" s="19" t="s">
        <v>112</v>
      </c>
      <c r="E37" s="25"/>
      <c r="F37" s="29">
        <v>41214</v>
      </c>
      <c r="G37" s="20" t="s">
        <v>115</v>
      </c>
      <c r="H37" s="19" t="s">
        <v>116</v>
      </c>
      <c r="I37" s="19" t="s">
        <v>14</v>
      </c>
      <c r="J37" s="19"/>
    </row>
    <row r="38" spans="1:10" ht="15" customHeight="1">
      <c r="A38" s="113">
        <v>35</v>
      </c>
      <c r="B38" s="21" t="s">
        <v>462</v>
      </c>
      <c r="C38" s="35" t="s">
        <v>10</v>
      </c>
      <c r="D38" s="19" t="s">
        <v>117</v>
      </c>
      <c r="E38" s="25"/>
      <c r="F38" s="26">
        <v>37073</v>
      </c>
      <c r="G38" s="20" t="s">
        <v>118</v>
      </c>
      <c r="H38" s="19" t="s">
        <v>119</v>
      </c>
      <c r="I38" s="27" t="s">
        <v>54</v>
      </c>
      <c r="J38" s="18" t="s">
        <v>120</v>
      </c>
    </row>
    <row r="39" spans="1:10" ht="15" customHeight="1">
      <c r="A39" s="114">
        <v>36</v>
      </c>
      <c r="B39" s="21" t="s">
        <v>462</v>
      </c>
      <c r="C39" s="36" t="s">
        <v>10</v>
      </c>
      <c r="D39" s="9" t="s">
        <v>15</v>
      </c>
      <c r="E39" s="10" t="s">
        <v>121</v>
      </c>
      <c r="F39" s="28">
        <v>37742</v>
      </c>
      <c r="G39" s="10" t="s">
        <v>122</v>
      </c>
      <c r="H39" s="22" t="s">
        <v>119</v>
      </c>
      <c r="I39" s="27" t="s">
        <v>54</v>
      </c>
      <c r="J39" s="24" t="s">
        <v>120</v>
      </c>
    </row>
    <row r="40" spans="1:10" ht="15" customHeight="1">
      <c r="A40" s="113">
        <v>37</v>
      </c>
      <c r="B40" s="21" t="s">
        <v>462</v>
      </c>
      <c r="C40" s="35" t="s">
        <v>10</v>
      </c>
      <c r="D40" s="18" t="s">
        <v>123</v>
      </c>
      <c r="E40" s="31"/>
      <c r="F40" s="16">
        <v>37073</v>
      </c>
      <c r="G40" s="20" t="s">
        <v>124</v>
      </c>
      <c r="H40" s="19" t="s">
        <v>119</v>
      </c>
      <c r="I40" s="27" t="s">
        <v>54</v>
      </c>
      <c r="J40" s="18" t="s">
        <v>125</v>
      </c>
    </row>
    <row r="41" spans="1:10" ht="15" customHeight="1">
      <c r="A41" s="113">
        <v>38</v>
      </c>
      <c r="B41" s="21" t="s">
        <v>462</v>
      </c>
      <c r="C41" s="35" t="s">
        <v>126</v>
      </c>
      <c r="D41" s="32" t="s">
        <v>127</v>
      </c>
      <c r="E41" s="25" t="s">
        <v>128</v>
      </c>
      <c r="F41" s="32" t="s">
        <v>128</v>
      </c>
      <c r="G41" s="32" t="s">
        <v>129</v>
      </c>
      <c r="H41" s="32" t="s">
        <v>130</v>
      </c>
      <c r="I41" s="27" t="s">
        <v>54</v>
      </c>
      <c r="J41" s="19"/>
    </row>
    <row r="42" spans="1:10" ht="15" hidden="1" customHeight="1">
      <c r="A42" s="114">
        <v>39</v>
      </c>
      <c r="B42" s="21" t="s">
        <v>462</v>
      </c>
      <c r="C42" s="36" t="s">
        <v>126</v>
      </c>
      <c r="D42" s="22" t="s">
        <v>131</v>
      </c>
      <c r="E42" s="10" t="s">
        <v>132</v>
      </c>
      <c r="F42" s="22">
        <v>2008</v>
      </c>
      <c r="G42" s="22" t="s">
        <v>133</v>
      </c>
      <c r="H42" s="22" t="s">
        <v>134</v>
      </c>
      <c r="I42" s="22" t="s">
        <v>14</v>
      </c>
      <c r="J42" s="22"/>
    </row>
    <row r="43" spans="1:10" ht="15" hidden="1" customHeight="1">
      <c r="A43" s="113">
        <v>40</v>
      </c>
      <c r="B43" s="21" t="s">
        <v>462</v>
      </c>
      <c r="C43" s="35" t="s">
        <v>126</v>
      </c>
      <c r="D43" s="32" t="s">
        <v>135</v>
      </c>
      <c r="E43" s="25" t="s">
        <v>128</v>
      </c>
      <c r="F43" s="32" t="s">
        <v>128</v>
      </c>
      <c r="G43" s="32" t="s">
        <v>136</v>
      </c>
      <c r="H43" s="32" t="s">
        <v>137</v>
      </c>
      <c r="I43" s="19" t="s">
        <v>14</v>
      </c>
      <c r="J43" s="32"/>
    </row>
    <row r="44" spans="1:10" ht="15" hidden="1" customHeight="1">
      <c r="A44" s="113">
        <v>41</v>
      </c>
      <c r="B44" s="21" t="s">
        <v>462</v>
      </c>
      <c r="C44" s="35" t="s">
        <v>126</v>
      </c>
      <c r="D44" s="32" t="s">
        <v>138</v>
      </c>
      <c r="E44" s="25" t="s">
        <v>128</v>
      </c>
      <c r="F44" s="32" t="s">
        <v>128</v>
      </c>
      <c r="G44" s="32" t="s">
        <v>139</v>
      </c>
      <c r="H44" s="32" t="s">
        <v>140</v>
      </c>
      <c r="I44" s="19" t="s">
        <v>14</v>
      </c>
      <c r="J44" s="32"/>
    </row>
    <row r="45" spans="1:10" ht="15" hidden="1" customHeight="1">
      <c r="A45" s="114">
        <v>42</v>
      </c>
      <c r="B45" s="21" t="s">
        <v>462</v>
      </c>
      <c r="C45" s="36" t="s">
        <v>126</v>
      </c>
      <c r="D45" s="22" t="s">
        <v>131</v>
      </c>
      <c r="E45" s="10" t="s">
        <v>141</v>
      </c>
      <c r="F45" s="22">
        <v>2008</v>
      </c>
      <c r="G45" s="22" t="s">
        <v>142</v>
      </c>
      <c r="H45" s="22" t="s">
        <v>143</v>
      </c>
      <c r="I45" s="22" t="s">
        <v>14</v>
      </c>
      <c r="J45" s="22"/>
    </row>
    <row r="46" spans="1:10" ht="15" customHeight="1">
      <c r="A46" s="113">
        <v>43</v>
      </c>
      <c r="B46" s="21" t="s">
        <v>462</v>
      </c>
      <c r="C46" s="35" t="s">
        <v>126</v>
      </c>
      <c r="D46" s="32" t="s">
        <v>144</v>
      </c>
      <c r="E46" s="25" t="s">
        <v>128</v>
      </c>
      <c r="F46" s="32">
        <v>2004</v>
      </c>
      <c r="G46" s="32">
        <v>4933055</v>
      </c>
      <c r="H46" s="32" t="s">
        <v>145</v>
      </c>
      <c r="I46" s="27" t="s">
        <v>54</v>
      </c>
      <c r="J46" s="19"/>
    </row>
    <row r="47" spans="1:10" ht="15" hidden="1" customHeight="1">
      <c r="A47" s="114">
        <v>44</v>
      </c>
      <c r="B47" s="21" t="s">
        <v>462</v>
      </c>
      <c r="C47" s="36" t="s">
        <v>126</v>
      </c>
      <c r="D47" s="22" t="s">
        <v>91</v>
      </c>
      <c r="E47" s="10" t="s">
        <v>146</v>
      </c>
      <c r="F47" s="22">
        <v>2009</v>
      </c>
      <c r="G47" s="22" t="s">
        <v>147</v>
      </c>
      <c r="H47" s="22" t="s">
        <v>145</v>
      </c>
      <c r="I47" s="22" t="s">
        <v>14</v>
      </c>
      <c r="J47" s="22"/>
    </row>
    <row r="48" spans="1:10" ht="15" hidden="1" customHeight="1">
      <c r="A48" s="113">
        <v>45</v>
      </c>
      <c r="B48" s="21" t="s">
        <v>462</v>
      </c>
      <c r="C48" s="35" t="s">
        <v>126</v>
      </c>
      <c r="D48" s="32" t="s">
        <v>148</v>
      </c>
      <c r="E48" s="25" t="s">
        <v>128</v>
      </c>
      <c r="F48" s="32">
        <v>2005</v>
      </c>
      <c r="G48" s="32" t="s">
        <v>149</v>
      </c>
      <c r="H48" s="32" t="s">
        <v>150</v>
      </c>
      <c r="I48" s="19" t="s">
        <v>14</v>
      </c>
      <c r="J48" s="32"/>
    </row>
    <row r="49" spans="1:10" ht="15" hidden="1" customHeight="1">
      <c r="A49" s="114">
        <v>46</v>
      </c>
      <c r="B49" s="21" t="s">
        <v>462</v>
      </c>
      <c r="C49" s="36" t="s">
        <v>126</v>
      </c>
      <c r="D49" s="22" t="s">
        <v>131</v>
      </c>
      <c r="E49" s="10" t="s">
        <v>151</v>
      </c>
      <c r="F49" s="22">
        <v>2008</v>
      </c>
      <c r="G49" s="22" t="s">
        <v>152</v>
      </c>
      <c r="H49" s="22" t="s">
        <v>153</v>
      </c>
      <c r="I49" s="22" t="s">
        <v>14</v>
      </c>
      <c r="J49" s="22"/>
    </row>
    <row r="50" spans="1:10" ht="15" hidden="1" customHeight="1">
      <c r="A50" s="113">
        <v>47</v>
      </c>
      <c r="B50" s="21" t="s">
        <v>462</v>
      </c>
      <c r="C50" s="35" t="s">
        <v>126</v>
      </c>
      <c r="D50" s="32" t="s">
        <v>135</v>
      </c>
      <c r="E50" s="25" t="s">
        <v>128</v>
      </c>
      <c r="F50" s="32" t="s">
        <v>128</v>
      </c>
      <c r="G50" s="32" t="s">
        <v>154</v>
      </c>
      <c r="H50" s="32" t="s">
        <v>155</v>
      </c>
      <c r="I50" s="19" t="s">
        <v>14</v>
      </c>
      <c r="J50" s="32"/>
    </row>
    <row r="51" spans="1:10" ht="15" hidden="1" customHeight="1">
      <c r="A51" s="113">
        <v>48</v>
      </c>
      <c r="B51" s="21" t="s">
        <v>462</v>
      </c>
      <c r="C51" s="35" t="s">
        <v>156</v>
      </c>
      <c r="D51" s="32" t="s">
        <v>157</v>
      </c>
      <c r="E51" s="25" t="s">
        <v>158</v>
      </c>
      <c r="F51" s="32" t="s">
        <v>159</v>
      </c>
      <c r="G51" s="32" t="s">
        <v>160</v>
      </c>
      <c r="H51" s="32" t="s">
        <v>134</v>
      </c>
      <c r="I51" s="19" t="s">
        <v>14</v>
      </c>
      <c r="J51" s="37" t="s">
        <v>161</v>
      </c>
    </row>
    <row r="52" spans="1:10" ht="15" hidden="1" customHeight="1">
      <c r="A52" s="113">
        <v>49</v>
      </c>
      <c r="B52" s="21" t="s">
        <v>462</v>
      </c>
      <c r="C52" s="35" t="s">
        <v>156</v>
      </c>
      <c r="D52" s="32" t="s">
        <v>157</v>
      </c>
      <c r="E52" s="25" t="s">
        <v>158</v>
      </c>
      <c r="F52" s="32" t="s">
        <v>159</v>
      </c>
      <c r="G52" s="32" t="s">
        <v>162</v>
      </c>
      <c r="H52" s="32" t="s">
        <v>163</v>
      </c>
      <c r="I52" s="19" t="s">
        <v>14</v>
      </c>
      <c r="J52" s="37" t="s">
        <v>161</v>
      </c>
    </row>
    <row r="53" spans="1:10" ht="15" hidden="1" customHeight="1">
      <c r="A53" s="113">
        <v>50</v>
      </c>
      <c r="B53" s="21" t="s">
        <v>462</v>
      </c>
      <c r="C53" s="35" t="s">
        <v>156</v>
      </c>
      <c r="D53" s="32" t="s">
        <v>157</v>
      </c>
      <c r="E53" s="25" t="s">
        <v>158</v>
      </c>
      <c r="F53" s="32" t="s">
        <v>159</v>
      </c>
      <c r="G53" s="32" t="s">
        <v>164</v>
      </c>
      <c r="H53" s="32" t="s">
        <v>165</v>
      </c>
      <c r="I53" s="19" t="s">
        <v>14</v>
      </c>
      <c r="J53" s="37" t="s">
        <v>161</v>
      </c>
    </row>
    <row r="54" spans="1:10" ht="15" hidden="1" customHeight="1">
      <c r="A54" s="113">
        <v>51</v>
      </c>
      <c r="B54" s="21" t="s">
        <v>462</v>
      </c>
      <c r="C54" s="35" t="s">
        <v>156</v>
      </c>
      <c r="D54" s="32" t="s">
        <v>166</v>
      </c>
      <c r="E54" s="25" t="s">
        <v>158</v>
      </c>
      <c r="F54" s="32" t="s">
        <v>159</v>
      </c>
      <c r="G54" s="32" t="s">
        <v>167</v>
      </c>
      <c r="H54" s="32" t="s">
        <v>168</v>
      </c>
      <c r="I54" s="19" t="s">
        <v>14</v>
      </c>
      <c r="J54" s="37" t="s">
        <v>161</v>
      </c>
    </row>
    <row r="55" spans="1:10" ht="15" hidden="1" customHeight="1">
      <c r="A55" s="113">
        <v>52</v>
      </c>
      <c r="B55" s="21" t="s">
        <v>462</v>
      </c>
      <c r="C55" s="35" t="s">
        <v>156</v>
      </c>
      <c r="D55" s="32" t="s">
        <v>157</v>
      </c>
      <c r="E55" s="25" t="s">
        <v>158</v>
      </c>
      <c r="F55" s="32" t="s">
        <v>159</v>
      </c>
      <c r="G55" s="32" t="s">
        <v>169</v>
      </c>
      <c r="H55" s="32" t="s">
        <v>170</v>
      </c>
      <c r="I55" s="19" t="s">
        <v>14</v>
      </c>
      <c r="J55" s="37" t="s">
        <v>161</v>
      </c>
    </row>
    <row r="56" spans="1:10" ht="15" hidden="1" customHeight="1">
      <c r="A56" s="113">
        <v>53</v>
      </c>
      <c r="B56" s="21" t="s">
        <v>462</v>
      </c>
      <c r="C56" s="35" t="s">
        <v>156</v>
      </c>
      <c r="D56" s="32" t="s">
        <v>157</v>
      </c>
      <c r="E56" s="25" t="s">
        <v>158</v>
      </c>
      <c r="F56" s="32" t="s">
        <v>159</v>
      </c>
      <c r="G56" s="32" t="s">
        <v>162</v>
      </c>
      <c r="H56" s="32" t="s">
        <v>171</v>
      </c>
      <c r="I56" s="19" t="s">
        <v>14</v>
      </c>
      <c r="J56" s="37" t="s">
        <v>161</v>
      </c>
    </row>
    <row r="57" spans="1:10" ht="15" hidden="1" customHeight="1">
      <c r="A57" s="113">
        <v>54</v>
      </c>
      <c r="B57" s="21" t="s">
        <v>462</v>
      </c>
      <c r="C57" s="35" t="s">
        <v>156</v>
      </c>
      <c r="D57" s="32" t="s">
        <v>172</v>
      </c>
      <c r="E57" s="25" t="s">
        <v>158</v>
      </c>
      <c r="F57" s="32" t="s">
        <v>159</v>
      </c>
      <c r="G57" s="32" t="s">
        <v>173</v>
      </c>
      <c r="H57" s="32" t="s">
        <v>174</v>
      </c>
      <c r="I57" s="19" t="s">
        <v>14</v>
      </c>
      <c r="J57" s="37" t="s">
        <v>161</v>
      </c>
    </row>
    <row r="58" spans="1:10" ht="15" hidden="1" customHeight="1">
      <c r="A58" s="113">
        <v>55</v>
      </c>
      <c r="B58" s="21" t="s">
        <v>462</v>
      </c>
      <c r="C58" s="35" t="s">
        <v>156</v>
      </c>
      <c r="D58" s="32" t="s">
        <v>157</v>
      </c>
      <c r="E58" s="25" t="s">
        <v>158</v>
      </c>
      <c r="F58" s="32" t="s">
        <v>159</v>
      </c>
      <c r="G58" s="32" t="s">
        <v>175</v>
      </c>
      <c r="H58" s="32" t="s">
        <v>176</v>
      </c>
      <c r="I58" s="19" t="s">
        <v>14</v>
      </c>
      <c r="J58" s="37" t="s">
        <v>161</v>
      </c>
    </row>
    <row r="59" spans="1:10" ht="15" hidden="1" customHeight="1">
      <c r="A59" s="113">
        <v>56</v>
      </c>
      <c r="B59" s="21" t="s">
        <v>462</v>
      </c>
      <c r="C59" s="35" t="s">
        <v>156</v>
      </c>
      <c r="D59" s="32" t="s">
        <v>157</v>
      </c>
      <c r="E59" s="25" t="s">
        <v>158</v>
      </c>
      <c r="F59" s="32" t="s">
        <v>159</v>
      </c>
      <c r="G59" s="32" t="s">
        <v>177</v>
      </c>
      <c r="H59" s="32" t="s">
        <v>178</v>
      </c>
      <c r="I59" s="19" t="s">
        <v>14</v>
      </c>
      <c r="J59" s="37" t="s">
        <v>161</v>
      </c>
    </row>
    <row r="60" spans="1:10" ht="15" hidden="1" customHeight="1">
      <c r="A60" s="113">
        <v>57</v>
      </c>
      <c r="B60" s="21" t="s">
        <v>462</v>
      </c>
      <c r="C60" s="35" t="s">
        <v>156</v>
      </c>
      <c r="D60" s="32" t="s">
        <v>172</v>
      </c>
      <c r="E60" s="25" t="s">
        <v>158</v>
      </c>
      <c r="F60" s="32" t="s">
        <v>159</v>
      </c>
      <c r="G60" s="32" t="s">
        <v>179</v>
      </c>
      <c r="H60" s="32" t="s">
        <v>180</v>
      </c>
      <c r="I60" s="19" t="s">
        <v>14</v>
      </c>
      <c r="J60" s="37" t="s">
        <v>161</v>
      </c>
    </row>
    <row r="61" spans="1:10" ht="15.75" hidden="1">
      <c r="A61" s="113">
        <v>58</v>
      </c>
      <c r="B61" s="115" t="s">
        <v>181</v>
      </c>
      <c r="C61" s="38" t="s">
        <v>182</v>
      </c>
      <c r="D61" s="39" t="s">
        <v>183</v>
      </c>
      <c r="E61" s="40">
        <v>291413280000</v>
      </c>
      <c r="F61" s="41">
        <v>41120</v>
      </c>
      <c r="G61" s="42"/>
      <c r="H61" s="43" t="s">
        <v>184</v>
      </c>
      <c r="I61" s="44" t="s">
        <v>14</v>
      </c>
      <c r="J61" s="44"/>
    </row>
    <row r="62" spans="1:10" ht="15.75" hidden="1">
      <c r="A62" s="113">
        <v>59</v>
      </c>
      <c r="B62" s="115" t="s">
        <v>181</v>
      </c>
      <c r="C62" s="38" t="s">
        <v>182</v>
      </c>
      <c r="D62" s="39" t="s">
        <v>183</v>
      </c>
      <c r="E62" s="40">
        <v>291413280000</v>
      </c>
      <c r="F62" s="41">
        <v>41120</v>
      </c>
      <c r="G62" s="21"/>
      <c r="H62" s="21" t="s">
        <v>185</v>
      </c>
      <c r="I62" s="44" t="s">
        <v>14</v>
      </c>
      <c r="J62" s="4"/>
    </row>
    <row r="63" spans="1:10" ht="15.75" hidden="1">
      <c r="A63" s="113">
        <v>60</v>
      </c>
      <c r="B63" s="115" t="s">
        <v>181</v>
      </c>
      <c r="C63" s="38" t="s">
        <v>182</v>
      </c>
      <c r="D63" s="45" t="s">
        <v>183</v>
      </c>
      <c r="E63" s="46">
        <v>291413280000</v>
      </c>
      <c r="F63" s="41">
        <v>41120</v>
      </c>
      <c r="G63" s="21"/>
      <c r="H63" s="47" t="s">
        <v>186</v>
      </c>
      <c r="I63" s="44" t="s">
        <v>14</v>
      </c>
      <c r="J63" s="4"/>
    </row>
    <row r="64" spans="1:10" ht="15.75" hidden="1">
      <c r="A64" s="113">
        <v>61</v>
      </c>
      <c r="B64" s="115" t="s">
        <v>181</v>
      </c>
      <c r="C64" s="38" t="s">
        <v>182</v>
      </c>
      <c r="D64" s="45" t="s">
        <v>183</v>
      </c>
      <c r="E64" s="46">
        <v>291413280000</v>
      </c>
      <c r="F64" s="41">
        <v>41120</v>
      </c>
      <c r="G64" s="21"/>
      <c r="H64" s="47" t="s">
        <v>187</v>
      </c>
      <c r="I64" s="44" t="s">
        <v>14</v>
      </c>
      <c r="J64" s="4"/>
    </row>
    <row r="65" spans="1:10" ht="15.75" hidden="1">
      <c r="A65" s="113">
        <v>62</v>
      </c>
      <c r="B65" s="115" t="s">
        <v>181</v>
      </c>
      <c r="C65" s="38" t="s">
        <v>182</v>
      </c>
      <c r="D65" s="39" t="s">
        <v>183</v>
      </c>
      <c r="E65" s="40">
        <v>291414020000</v>
      </c>
      <c r="F65" s="41">
        <v>41120</v>
      </c>
      <c r="G65" s="21"/>
      <c r="H65" s="48" t="s">
        <v>188</v>
      </c>
      <c r="I65" s="44" t="s">
        <v>14</v>
      </c>
      <c r="J65" s="4"/>
    </row>
    <row r="66" spans="1:10" ht="15.75" hidden="1">
      <c r="A66" s="113">
        <v>63</v>
      </c>
      <c r="B66" s="115" t="s">
        <v>181</v>
      </c>
      <c r="C66" s="38" t="s">
        <v>182</v>
      </c>
      <c r="D66" s="45" t="s">
        <v>183</v>
      </c>
      <c r="E66" s="49">
        <v>291414020000</v>
      </c>
      <c r="F66" s="41">
        <v>41120</v>
      </c>
      <c r="G66" s="21"/>
      <c r="H66" s="50" t="s">
        <v>189</v>
      </c>
      <c r="I66" s="44" t="s">
        <v>14</v>
      </c>
      <c r="J66" s="4"/>
    </row>
    <row r="67" spans="1:10" ht="15.75" hidden="1">
      <c r="A67" s="113">
        <v>64</v>
      </c>
      <c r="B67" s="115" t="s">
        <v>181</v>
      </c>
      <c r="C67" s="38" t="s">
        <v>182</v>
      </c>
      <c r="D67" s="45" t="s">
        <v>183</v>
      </c>
      <c r="E67" s="49">
        <v>291414020000</v>
      </c>
      <c r="F67" s="41">
        <v>41120</v>
      </c>
      <c r="G67" s="21"/>
      <c r="H67" s="50" t="s">
        <v>190</v>
      </c>
      <c r="I67" s="44" t="s">
        <v>14</v>
      </c>
      <c r="J67" s="4"/>
    </row>
    <row r="68" spans="1:10" ht="15.75" hidden="1">
      <c r="A68" s="113">
        <v>65</v>
      </c>
      <c r="B68" s="115" t="s">
        <v>181</v>
      </c>
      <c r="C68" s="38" t="s">
        <v>182</v>
      </c>
      <c r="D68" s="45" t="s">
        <v>183</v>
      </c>
      <c r="E68" s="49">
        <v>291414020000</v>
      </c>
      <c r="F68" s="41">
        <v>41120</v>
      </c>
      <c r="G68" s="21"/>
      <c r="H68" s="50" t="s">
        <v>191</v>
      </c>
      <c r="I68" s="44" t="s">
        <v>14</v>
      </c>
      <c r="J68" s="4"/>
    </row>
    <row r="69" spans="1:10" ht="15.75" hidden="1">
      <c r="A69" s="113">
        <v>66</v>
      </c>
      <c r="B69" s="115" t="s">
        <v>181</v>
      </c>
      <c r="C69" s="38" t="s">
        <v>182</v>
      </c>
      <c r="D69" s="45" t="s">
        <v>183</v>
      </c>
      <c r="E69" s="49">
        <v>291414210000</v>
      </c>
      <c r="F69" s="41">
        <v>41120</v>
      </c>
      <c r="G69" s="21"/>
      <c r="H69" s="50" t="s">
        <v>192</v>
      </c>
      <c r="I69" s="44" t="s">
        <v>14</v>
      </c>
      <c r="J69" s="4"/>
    </row>
    <row r="70" spans="1:10" ht="15.75" hidden="1">
      <c r="A70" s="113">
        <v>67</v>
      </c>
      <c r="B70" s="115" t="s">
        <v>181</v>
      </c>
      <c r="C70" s="51" t="s">
        <v>182</v>
      </c>
      <c r="D70" s="52" t="s">
        <v>183</v>
      </c>
      <c r="E70" s="53">
        <v>291414210000</v>
      </c>
      <c r="F70" s="41">
        <v>41120</v>
      </c>
      <c r="G70" s="21"/>
      <c r="H70" s="54" t="s">
        <v>193</v>
      </c>
      <c r="I70" s="55" t="s">
        <v>14</v>
      </c>
      <c r="J70" s="4"/>
    </row>
    <row r="71" spans="1:10" ht="15.75" hidden="1">
      <c r="A71" s="113">
        <v>68</v>
      </c>
      <c r="B71" s="115" t="s">
        <v>181</v>
      </c>
      <c r="C71" s="19" t="s">
        <v>182</v>
      </c>
      <c r="D71" s="56" t="s">
        <v>183</v>
      </c>
      <c r="E71" s="57">
        <v>291414210000</v>
      </c>
      <c r="F71" s="41">
        <v>41120</v>
      </c>
      <c r="G71" s="21"/>
      <c r="H71" s="58" t="s">
        <v>194</v>
      </c>
      <c r="I71" s="30" t="s">
        <v>14</v>
      </c>
      <c r="J71" s="4"/>
    </row>
    <row r="72" spans="1:10" ht="15.75" hidden="1">
      <c r="A72" s="113">
        <v>69</v>
      </c>
      <c r="B72" s="115" t="s">
        <v>181</v>
      </c>
      <c r="C72" s="19" t="s">
        <v>182</v>
      </c>
      <c r="D72" s="56" t="s">
        <v>195</v>
      </c>
      <c r="E72" s="57">
        <v>953420580000</v>
      </c>
      <c r="F72" s="41">
        <v>41120</v>
      </c>
      <c r="G72" s="21"/>
      <c r="H72" s="58" t="s">
        <v>196</v>
      </c>
      <c r="I72" s="59" t="s">
        <v>14</v>
      </c>
      <c r="J72" s="4"/>
    </row>
    <row r="73" spans="1:10" ht="15.75" hidden="1">
      <c r="A73" s="113">
        <v>70</v>
      </c>
      <c r="B73" s="115" t="s">
        <v>181</v>
      </c>
      <c r="C73" s="19" t="s">
        <v>182</v>
      </c>
      <c r="D73" s="56" t="s">
        <v>197</v>
      </c>
      <c r="E73" s="57">
        <v>953420170000</v>
      </c>
      <c r="F73" s="41">
        <v>41120</v>
      </c>
      <c r="G73" s="21"/>
      <c r="H73" s="58" t="s">
        <v>198</v>
      </c>
      <c r="I73" s="59" t="s">
        <v>14</v>
      </c>
      <c r="J73" s="4"/>
    </row>
    <row r="74" spans="1:10" ht="15.75" hidden="1">
      <c r="A74" s="113">
        <v>71</v>
      </c>
      <c r="B74" s="115" t="s">
        <v>181</v>
      </c>
      <c r="C74" s="19" t="s">
        <v>199</v>
      </c>
      <c r="D74" s="56" t="s">
        <v>200</v>
      </c>
      <c r="E74" s="57">
        <v>953420510000</v>
      </c>
      <c r="F74" s="3">
        <v>2007</v>
      </c>
      <c r="G74" s="21">
        <v>3528</v>
      </c>
      <c r="H74" s="58" t="s">
        <v>201</v>
      </c>
      <c r="I74" s="30" t="s">
        <v>472</v>
      </c>
      <c r="J74" s="4"/>
    </row>
    <row r="75" spans="1:10" ht="45">
      <c r="A75" s="113">
        <v>72</v>
      </c>
      <c r="B75" s="115" t="s">
        <v>181</v>
      </c>
      <c r="C75" s="19" t="s">
        <v>202</v>
      </c>
      <c r="D75" s="56" t="s">
        <v>203</v>
      </c>
      <c r="E75" s="57">
        <v>953420100000</v>
      </c>
      <c r="F75" s="3">
        <v>2007</v>
      </c>
      <c r="G75" s="21"/>
      <c r="H75" s="58" t="s">
        <v>204</v>
      </c>
      <c r="I75" s="4" t="s">
        <v>205</v>
      </c>
      <c r="J75" s="4" t="s">
        <v>206</v>
      </c>
    </row>
    <row r="76" spans="1:10" ht="24" hidden="1">
      <c r="A76" s="113">
        <v>73</v>
      </c>
      <c r="B76" s="115" t="s">
        <v>181</v>
      </c>
      <c r="C76" s="19" t="s">
        <v>199</v>
      </c>
      <c r="D76" s="56" t="s">
        <v>207</v>
      </c>
      <c r="E76" s="57">
        <v>953420260000</v>
      </c>
      <c r="F76" s="3">
        <v>2007</v>
      </c>
      <c r="G76" s="60" t="s">
        <v>208</v>
      </c>
      <c r="H76" s="58" t="s">
        <v>209</v>
      </c>
      <c r="I76" s="30" t="s">
        <v>472</v>
      </c>
      <c r="J76" s="4"/>
    </row>
    <row r="77" spans="1:10" ht="15.75" hidden="1">
      <c r="A77" s="113">
        <v>74</v>
      </c>
      <c r="B77" s="115" t="s">
        <v>181</v>
      </c>
      <c r="C77" s="19" t="s">
        <v>182</v>
      </c>
      <c r="D77" s="56" t="s">
        <v>210</v>
      </c>
      <c r="E77" s="61">
        <v>362575</v>
      </c>
      <c r="F77" s="3">
        <v>2005</v>
      </c>
      <c r="G77" s="21"/>
      <c r="H77" s="58" t="s">
        <v>211</v>
      </c>
      <c r="I77" s="30" t="s">
        <v>14</v>
      </c>
      <c r="J77" s="4"/>
    </row>
    <row r="78" spans="1:10" ht="15.75" hidden="1">
      <c r="A78" s="113">
        <v>75</v>
      </c>
      <c r="B78" s="115" t="s">
        <v>181</v>
      </c>
      <c r="C78" s="19" t="s">
        <v>182</v>
      </c>
      <c r="D78" s="56" t="s">
        <v>212</v>
      </c>
      <c r="E78" s="61">
        <v>362604</v>
      </c>
      <c r="F78" s="3">
        <v>2005</v>
      </c>
      <c r="G78" s="21"/>
      <c r="H78" s="58" t="s">
        <v>213</v>
      </c>
      <c r="I78" s="30" t="s">
        <v>14</v>
      </c>
      <c r="J78" s="4"/>
    </row>
    <row r="79" spans="1:10" ht="15.75" hidden="1">
      <c r="A79" s="113">
        <v>76</v>
      </c>
      <c r="B79" s="115" t="s">
        <v>181</v>
      </c>
      <c r="C79" s="19" t="s">
        <v>182</v>
      </c>
      <c r="D79" s="56" t="s">
        <v>214</v>
      </c>
      <c r="E79" s="61">
        <v>362579</v>
      </c>
      <c r="F79" s="3">
        <v>2003</v>
      </c>
      <c r="G79" s="21">
        <v>26501</v>
      </c>
      <c r="H79" s="58" t="s">
        <v>215</v>
      </c>
      <c r="I79" s="30" t="s">
        <v>14</v>
      </c>
      <c r="J79" s="4" t="s">
        <v>216</v>
      </c>
    </row>
    <row r="80" spans="1:10" ht="15.75" hidden="1">
      <c r="A80" s="113">
        <v>77</v>
      </c>
      <c r="B80" s="115" t="s">
        <v>181</v>
      </c>
      <c r="C80" s="19" t="s">
        <v>182</v>
      </c>
      <c r="D80" s="56" t="s">
        <v>217</v>
      </c>
      <c r="E80" s="61">
        <v>362578</v>
      </c>
      <c r="F80" s="3">
        <v>2003</v>
      </c>
      <c r="G80" s="21"/>
      <c r="H80" s="58" t="s">
        <v>218</v>
      </c>
      <c r="I80" s="30" t="s">
        <v>14</v>
      </c>
      <c r="J80" s="4"/>
    </row>
    <row r="81" spans="1:10" ht="15.75" hidden="1">
      <c r="A81" s="113">
        <v>78</v>
      </c>
      <c r="B81" s="115" t="s">
        <v>181</v>
      </c>
      <c r="C81" s="19" t="s">
        <v>182</v>
      </c>
      <c r="D81" s="56" t="s">
        <v>219</v>
      </c>
      <c r="E81" s="61">
        <v>362574</v>
      </c>
      <c r="F81" s="3">
        <v>2005</v>
      </c>
      <c r="G81" s="21"/>
      <c r="H81" s="58" t="s">
        <v>220</v>
      </c>
      <c r="I81" s="30" t="s">
        <v>14</v>
      </c>
      <c r="J81" s="4"/>
    </row>
    <row r="82" spans="1:10" ht="24.75" hidden="1">
      <c r="A82" s="113">
        <v>79</v>
      </c>
      <c r="B82" s="115" t="s">
        <v>181</v>
      </c>
      <c r="C82" s="19" t="s">
        <v>182</v>
      </c>
      <c r="D82" s="56" t="s">
        <v>221</v>
      </c>
      <c r="E82" s="61">
        <v>362581</v>
      </c>
      <c r="F82" s="3">
        <v>2005</v>
      </c>
      <c r="G82" s="21"/>
      <c r="H82" s="58" t="s">
        <v>222</v>
      </c>
      <c r="I82" s="30" t="s">
        <v>14</v>
      </c>
      <c r="J82" s="4"/>
    </row>
    <row r="83" spans="1:10" ht="15.75" hidden="1">
      <c r="A83" s="113">
        <v>80</v>
      </c>
      <c r="B83" s="115" t="s">
        <v>181</v>
      </c>
      <c r="C83" s="19" t="s">
        <v>182</v>
      </c>
      <c r="D83" s="56" t="s">
        <v>223</v>
      </c>
      <c r="E83" s="61">
        <v>362582</v>
      </c>
      <c r="F83" s="3">
        <v>2003</v>
      </c>
      <c r="G83" s="21"/>
      <c r="H83" s="58" t="s">
        <v>224</v>
      </c>
      <c r="I83" s="30" t="s">
        <v>14</v>
      </c>
      <c r="J83" s="4"/>
    </row>
    <row r="84" spans="1:10" ht="15.75" hidden="1">
      <c r="A84" s="113">
        <v>81</v>
      </c>
      <c r="B84" s="115" t="s">
        <v>181</v>
      </c>
      <c r="C84" s="19" t="s">
        <v>182</v>
      </c>
      <c r="D84" s="56" t="s">
        <v>212</v>
      </c>
      <c r="E84" s="61">
        <v>362605</v>
      </c>
      <c r="F84" s="3">
        <v>2005</v>
      </c>
      <c r="G84" s="21"/>
      <c r="H84" s="62" t="s">
        <v>225</v>
      </c>
      <c r="I84" s="30" t="s">
        <v>14</v>
      </c>
      <c r="J84" s="4"/>
    </row>
    <row r="85" spans="1:10" ht="15.75" hidden="1">
      <c r="A85" s="113">
        <v>82</v>
      </c>
      <c r="B85" s="115" t="s">
        <v>181</v>
      </c>
      <c r="C85" s="19" t="s">
        <v>182</v>
      </c>
      <c r="D85" s="56" t="s">
        <v>212</v>
      </c>
      <c r="E85" s="61">
        <v>362606</v>
      </c>
      <c r="F85" s="3">
        <v>2005</v>
      </c>
      <c r="G85" s="21"/>
      <c r="H85" s="62" t="s">
        <v>226</v>
      </c>
      <c r="I85" s="30" t="s">
        <v>14</v>
      </c>
      <c r="J85" s="4"/>
    </row>
    <row r="86" spans="1:10" ht="30" hidden="1">
      <c r="A86" s="113">
        <v>83</v>
      </c>
      <c r="B86" s="115" t="s">
        <v>181</v>
      </c>
      <c r="C86" s="19" t="s">
        <v>182</v>
      </c>
      <c r="D86" s="56" t="s">
        <v>227</v>
      </c>
      <c r="E86" s="61">
        <v>362708</v>
      </c>
      <c r="F86" s="3">
        <v>2010</v>
      </c>
      <c r="G86" s="21"/>
      <c r="H86" s="62" t="s">
        <v>228</v>
      </c>
      <c r="I86" s="30" t="s">
        <v>14</v>
      </c>
      <c r="J86" s="4" t="s">
        <v>229</v>
      </c>
    </row>
    <row r="87" spans="1:10" ht="24.75" hidden="1">
      <c r="A87" s="113">
        <v>84</v>
      </c>
      <c r="B87" s="115" t="s">
        <v>181</v>
      </c>
      <c r="C87" s="19" t="s">
        <v>182</v>
      </c>
      <c r="D87" s="56" t="s">
        <v>230</v>
      </c>
      <c r="E87" s="61">
        <v>362577</v>
      </c>
      <c r="F87" s="3">
        <v>2005</v>
      </c>
      <c r="G87" s="21"/>
      <c r="H87" s="62" t="s">
        <v>231</v>
      </c>
      <c r="I87" s="30" t="s">
        <v>14</v>
      </c>
      <c r="J87" s="4"/>
    </row>
    <row r="88" spans="1:10" ht="15.75" hidden="1">
      <c r="A88" s="113">
        <v>85</v>
      </c>
      <c r="B88" s="115" t="s">
        <v>181</v>
      </c>
      <c r="C88" s="19" t="s">
        <v>182</v>
      </c>
      <c r="D88" s="56" t="s">
        <v>232</v>
      </c>
      <c r="E88" s="61">
        <v>362580</v>
      </c>
      <c r="F88" s="3">
        <v>2003</v>
      </c>
      <c r="G88" s="21"/>
      <c r="H88" s="62" t="s">
        <v>233</v>
      </c>
      <c r="I88" s="30" t="s">
        <v>14</v>
      </c>
      <c r="J88" s="4"/>
    </row>
    <row r="89" spans="1:10" ht="30" hidden="1">
      <c r="A89" s="113">
        <v>86</v>
      </c>
      <c r="B89" s="121" t="s">
        <v>181</v>
      </c>
      <c r="C89" s="27" t="s">
        <v>202</v>
      </c>
      <c r="D89" s="122" t="s">
        <v>227</v>
      </c>
      <c r="E89" s="61">
        <v>362709</v>
      </c>
      <c r="F89" s="3">
        <v>2010</v>
      </c>
      <c r="G89" s="21"/>
      <c r="H89" s="123" t="s">
        <v>234</v>
      </c>
      <c r="I89" s="124" t="s">
        <v>14</v>
      </c>
      <c r="J89" s="125" t="s">
        <v>229</v>
      </c>
    </row>
    <row r="90" spans="1:10" ht="15.75" hidden="1">
      <c r="A90" s="113">
        <v>87</v>
      </c>
      <c r="B90" s="115" t="s">
        <v>181</v>
      </c>
      <c r="C90" s="19" t="s">
        <v>182</v>
      </c>
      <c r="D90" s="56" t="s">
        <v>235</v>
      </c>
      <c r="E90" s="61">
        <v>362576</v>
      </c>
      <c r="F90" s="3">
        <v>2005</v>
      </c>
      <c r="G90" s="21"/>
      <c r="H90" s="62" t="s">
        <v>236</v>
      </c>
      <c r="I90" s="30" t="s">
        <v>14</v>
      </c>
      <c r="J90" s="4"/>
    </row>
    <row r="91" spans="1:10" ht="15.75" hidden="1">
      <c r="A91" s="113">
        <v>88</v>
      </c>
      <c r="B91" s="115" t="s">
        <v>181</v>
      </c>
      <c r="C91" s="19" t="s">
        <v>182</v>
      </c>
      <c r="D91" s="56" t="s">
        <v>237</v>
      </c>
      <c r="E91" s="61">
        <v>362583</v>
      </c>
      <c r="F91" s="3">
        <v>2003</v>
      </c>
      <c r="G91" s="21"/>
      <c r="H91" s="62" t="s">
        <v>238</v>
      </c>
      <c r="I91" s="30" t="s">
        <v>14</v>
      </c>
      <c r="J91" s="4"/>
    </row>
    <row r="92" spans="1:10" ht="24.75" hidden="1">
      <c r="A92" s="113">
        <v>89</v>
      </c>
      <c r="B92" s="115" t="s">
        <v>181</v>
      </c>
      <c r="C92" s="19" t="s">
        <v>182</v>
      </c>
      <c r="D92" s="56" t="s">
        <v>239</v>
      </c>
      <c r="E92" s="61">
        <v>362573</v>
      </c>
      <c r="F92" s="3">
        <v>2000</v>
      </c>
      <c r="G92" s="21"/>
      <c r="H92" s="62" t="s">
        <v>240</v>
      </c>
      <c r="I92" s="30" t="s">
        <v>14</v>
      </c>
      <c r="J92" s="4"/>
    </row>
    <row r="93" spans="1:10" ht="30">
      <c r="A93" s="113">
        <v>90</v>
      </c>
      <c r="B93" s="115" t="s">
        <v>181</v>
      </c>
      <c r="C93" s="19" t="s">
        <v>199</v>
      </c>
      <c r="D93" s="56" t="s">
        <v>241</v>
      </c>
      <c r="E93" s="61">
        <v>362692</v>
      </c>
      <c r="F93" s="3">
        <v>1999</v>
      </c>
      <c r="G93" s="21"/>
      <c r="H93" s="63" t="s">
        <v>242</v>
      </c>
      <c r="I93" s="30" t="s">
        <v>54</v>
      </c>
      <c r="J93" s="4"/>
    </row>
    <row r="94" spans="1:10" ht="24.75" hidden="1">
      <c r="A94" s="113">
        <v>91</v>
      </c>
      <c r="B94" s="115" t="s">
        <v>181</v>
      </c>
      <c r="C94" s="19" t="s">
        <v>182</v>
      </c>
      <c r="D94" s="56" t="s">
        <v>243</v>
      </c>
      <c r="E94" s="61">
        <v>362510</v>
      </c>
      <c r="F94" s="3">
        <v>2010</v>
      </c>
      <c r="G94" s="21"/>
      <c r="H94" s="62" t="s">
        <v>244</v>
      </c>
      <c r="I94" s="30" t="s">
        <v>14</v>
      </c>
      <c r="J94" s="4"/>
    </row>
    <row r="95" spans="1:10" ht="39.75" hidden="1" customHeight="1">
      <c r="A95" s="113">
        <v>92</v>
      </c>
      <c r="B95" s="115" t="s">
        <v>181</v>
      </c>
      <c r="C95" s="19"/>
      <c r="D95" s="56" t="s">
        <v>245</v>
      </c>
      <c r="E95" s="64">
        <v>1461800</v>
      </c>
      <c r="F95" s="3">
        <v>2004</v>
      </c>
      <c r="G95" s="21"/>
      <c r="H95" s="62" t="s">
        <v>246</v>
      </c>
      <c r="I95" s="30"/>
      <c r="J95" s="4" t="s">
        <v>206</v>
      </c>
    </row>
    <row r="96" spans="1:10" ht="24" hidden="1">
      <c r="A96" s="113">
        <v>93</v>
      </c>
      <c r="B96" s="115" t="s">
        <v>181</v>
      </c>
      <c r="C96" s="19" t="s">
        <v>199</v>
      </c>
      <c r="D96" s="58" t="s">
        <v>247</v>
      </c>
      <c r="E96" s="64">
        <v>1460195</v>
      </c>
      <c r="F96" s="3">
        <v>2004</v>
      </c>
      <c r="G96" s="21"/>
      <c r="H96" s="62" t="s">
        <v>248</v>
      </c>
      <c r="I96" s="30" t="s">
        <v>472</v>
      </c>
      <c r="J96" s="4" t="s">
        <v>249</v>
      </c>
    </row>
    <row r="97" spans="1:10" ht="15.75" hidden="1">
      <c r="A97" s="113">
        <v>94</v>
      </c>
      <c r="B97" s="116" t="s">
        <v>463</v>
      </c>
      <c r="C97" s="19" t="s">
        <v>250</v>
      </c>
      <c r="D97" s="3" t="s">
        <v>251</v>
      </c>
      <c r="E97" s="3"/>
      <c r="F97" s="3"/>
      <c r="G97" s="3">
        <v>7537901950</v>
      </c>
      <c r="H97" s="3" t="s">
        <v>252</v>
      </c>
      <c r="I97" s="3"/>
      <c r="J97" s="3"/>
    </row>
    <row r="98" spans="1:10" ht="15.75" hidden="1">
      <c r="A98" s="113">
        <v>95</v>
      </c>
      <c r="B98" s="116" t="s">
        <v>463</v>
      </c>
      <c r="C98" s="19" t="s">
        <v>250</v>
      </c>
      <c r="D98" s="3" t="s">
        <v>251</v>
      </c>
      <c r="E98" s="3"/>
      <c r="F98" s="3"/>
      <c r="G98" s="3">
        <v>7537901523</v>
      </c>
      <c r="H98" s="3" t="s">
        <v>252</v>
      </c>
      <c r="I98" s="3"/>
      <c r="J98" s="3"/>
    </row>
    <row r="99" spans="1:10" ht="15.75" hidden="1">
      <c r="A99" s="113">
        <v>96</v>
      </c>
      <c r="B99" s="116" t="s">
        <v>463</v>
      </c>
      <c r="C99" s="19" t="s">
        <v>473</v>
      </c>
      <c r="D99" s="3" t="s">
        <v>254</v>
      </c>
      <c r="E99" s="3"/>
      <c r="F99" s="3"/>
      <c r="G99" s="3" t="s">
        <v>255</v>
      </c>
      <c r="H99" s="3" t="s">
        <v>256</v>
      </c>
      <c r="I99" s="3" t="s">
        <v>472</v>
      </c>
      <c r="J99" s="3" t="s">
        <v>257</v>
      </c>
    </row>
    <row r="100" spans="1:10" ht="15.75" hidden="1">
      <c r="A100" s="113">
        <v>97</v>
      </c>
      <c r="B100" s="116" t="s">
        <v>463</v>
      </c>
      <c r="C100" s="19" t="s">
        <v>253</v>
      </c>
      <c r="D100" s="3" t="s">
        <v>258</v>
      </c>
      <c r="E100" s="3"/>
      <c r="F100" s="3"/>
      <c r="G100" s="3" t="s">
        <v>259</v>
      </c>
      <c r="H100" s="3" t="s">
        <v>260</v>
      </c>
      <c r="I100" s="3" t="s">
        <v>14</v>
      </c>
      <c r="J100" s="3" t="s">
        <v>261</v>
      </c>
    </row>
    <row r="101" spans="1:10" ht="15.75" hidden="1">
      <c r="A101" s="113">
        <v>98</v>
      </c>
      <c r="B101" s="116" t="s">
        <v>463</v>
      </c>
      <c r="C101" s="19" t="s">
        <v>253</v>
      </c>
      <c r="D101" s="3" t="s">
        <v>262</v>
      </c>
      <c r="E101" s="3"/>
      <c r="F101" s="3"/>
      <c r="G101" s="3" t="s">
        <v>263</v>
      </c>
      <c r="H101" s="3" t="s">
        <v>264</v>
      </c>
      <c r="I101" s="3" t="s">
        <v>14</v>
      </c>
      <c r="J101" s="3"/>
    </row>
    <row r="102" spans="1:10" ht="15.75" hidden="1">
      <c r="A102" s="113">
        <v>99</v>
      </c>
      <c r="B102" s="116" t="s">
        <v>463</v>
      </c>
      <c r="C102" s="19" t="s">
        <v>253</v>
      </c>
      <c r="D102" s="3" t="s">
        <v>265</v>
      </c>
      <c r="E102" s="3"/>
      <c r="F102" s="3"/>
      <c r="G102" s="3">
        <v>7444011790</v>
      </c>
      <c r="H102" s="3" t="s">
        <v>266</v>
      </c>
      <c r="I102" s="3" t="s">
        <v>14</v>
      </c>
      <c r="J102" s="3" t="s">
        <v>267</v>
      </c>
    </row>
    <row r="103" spans="1:10" ht="15.75" hidden="1">
      <c r="A103" s="113">
        <v>100</v>
      </c>
      <c r="B103" s="116" t="s">
        <v>463</v>
      </c>
      <c r="C103" s="38" t="s">
        <v>268</v>
      </c>
      <c r="D103" s="3" t="s">
        <v>269</v>
      </c>
      <c r="E103" s="3"/>
      <c r="F103" s="3"/>
      <c r="G103" s="65" t="s">
        <v>270</v>
      </c>
      <c r="H103" s="3" t="s">
        <v>271</v>
      </c>
      <c r="I103" s="3" t="s">
        <v>14</v>
      </c>
      <c r="J103" s="3"/>
    </row>
    <row r="104" spans="1:10" ht="15.75" hidden="1">
      <c r="A104" s="113">
        <v>101</v>
      </c>
      <c r="B104" s="116" t="s">
        <v>463</v>
      </c>
      <c r="C104" s="38" t="s">
        <v>268</v>
      </c>
      <c r="D104" s="3" t="s">
        <v>272</v>
      </c>
      <c r="E104" s="3"/>
      <c r="F104" s="3"/>
      <c r="G104" s="65" t="s">
        <v>273</v>
      </c>
      <c r="H104" s="3" t="s">
        <v>274</v>
      </c>
      <c r="I104" s="3" t="s">
        <v>14</v>
      </c>
      <c r="J104" s="3"/>
    </row>
    <row r="105" spans="1:10" ht="15.75" hidden="1">
      <c r="A105" s="113">
        <v>102</v>
      </c>
      <c r="B105" s="116" t="s">
        <v>463</v>
      </c>
      <c r="C105" s="38" t="s">
        <v>268</v>
      </c>
      <c r="D105" s="3" t="s">
        <v>272</v>
      </c>
      <c r="E105" s="3"/>
      <c r="F105" s="3"/>
      <c r="G105" s="65" t="s">
        <v>275</v>
      </c>
      <c r="H105" s="3" t="s">
        <v>274</v>
      </c>
      <c r="I105" s="3" t="s">
        <v>14</v>
      </c>
      <c r="J105" s="3"/>
    </row>
    <row r="106" spans="1:10" ht="15.75">
      <c r="A106" s="113">
        <v>103</v>
      </c>
      <c r="B106" s="116" t="s">
        <v>463</v>
      </c>
      <c r="C106" s="21" t="s">
        <v>276</v>
      </c>
      <c r="D106" s="3" t="s">
        <v>277</v>
      </c>
      <c r="E106" s="3"/>
      <c r="F106" s="3"/>
      <c r="G106" s="3" t="s">
        <v>278</v>
      </c>
      <c r="H106" s="3" t="s">
        <v>279</v>
      </c>
      <c r="I106" s="3" t="s">
        <v>514</v>
      </c>
      <c r="J106" s="3"/>
    </row>
    <row r="107" spans="1:10" ht="15.75">
      <c r="A107" s="113">
        <v>104</v>
      </c>
      <c r="B107" s="116" t="s">
        <v>463</v>
      </c>
      <c r="C107" s="21" t="s">
        <v>276</v>
      </c>
      <c r="D107" s="3" t="s">
        <v>280</v>
      </c>
      <c r="E107" s="3"/>
      <c r="F107" s="3"/>
      <c r="G107" s="65">
        <v>1.01222290110527E+20</v>
      </c>
      <c r="H107" s="3" t="s">
        <v>281</v>
      </c>
      <c r="I107" s="3" t="s">
        <v>514</v>
      </c>
      <c r="J107" s="3"/>
    </row>
    <row r="108" spans="1:10" ht="15.75">
      <c r="A108" s="113">
        <v>105</v>
      </c>
      <c r="B108" s="116" t="s">
        <v>463</v>
      </c>
      <c r="C108" s="21" t="s">
        <v>276</v>
      </c>
      <c r="D108" s="3" t="s">
        <v>280</v>
      </c>
      <c r="E108" s="3"/>
      <c r="F108" s="3"/>
      <c r="G108" s="3"/>
      <c r="H108" s="3" t="s">
        <v>282</v>
      </c>
      <c r="I108" s="3" t="s">
        <v>514</v>
      </c>
      <c r="J108" s="3"/>
    </row>
    <row r="109" spans="1:10" ht="15.75">
      <c r="A109" s="113">
        <v>106</v>
      </c>
      <c r="B109" s="116" t="s">
        <v>463</v>
      </c>
      <c r="C109" s="21" t="s">
        <v>276</v>
      </c>
      <c r="D109" s="3" t="s">
        <v>280</v>
      </c>
      <c r="E109" s="3"/>
      <c r="F109" s="3"/>
      <c r="G109" s="65">
        <v>1.01222290110527E+20</v>
      </c>
      <c r="H109" s="3" t="s">
        <v>283</v>
      </c>
      <c r="I109" s="3" t="s">
        <v>514</v>
      </c>
      <c r="J109" s="3"/>
    </row>
    <row r="110" spans="1:10" ht="15.75">
      <c r="A110" s="113">
        <v>107</v>
      </c>
      <c r="B110" s="116" t="s">
        <v>463</v>
      </c>
      <c r="C110" s="21" t="s">
        <v>276</v>
      </c>
      <c r="D110" s="3" t="s">
        <v>284</v>
      </c>
      <c r="E110" s="3"/>
      <c r="F110" s="3"/>
      <c r="G110" s="3" t="s">
        <v>285</v>
      </c>
      <c r="H110" s="3" t="s">
        <v>286</v>
      </c>
      <c r="I110" s="3" t="s">
        <v>514</v>
      </c>
      <c r="J110" s="3"/>
    </row>
    <row r="111" spans="1:10" ht="15.75">
      <c r="A111" s="113">
        <v>108</v>
      </c>
      <c r="B111" s="116" t="s">
        <v>463</v>
      </c>
      <c r="C111" s="21" t="s">
        <v>276</v>
      </c>
      <c r="D111" s="3" t="s">
        <v>287</v>
      </c>
      <c r="E111" s="3"/>
      <c r="F111" s="3"/>
      <c r="G111" s="3"/>
      <c r="H111" s="3" t="s">
        <v>288</v>
      </c>
      <c r="I111" s="3" t="s">
        <v>514</v>
      </c>
      <c r="J111" s="3"/>
    </row>
    <row r="112" spans="1:10" ht="15.75">
      <c r="A112" s="113">
        <v>109</v>
      </c>
      <c r="B112" s="116" t="s">
        <v>463</v>
      </c>
      <c r="C112" s="21" t="s">
        <v>276</v>
      </c>
      <c r="D112" s="3" t="s">
        <v>289</v>
      </c>
      <c r="E112" s="3"/>
      <c r="F112" s="3"/>
      <c r="G112" s="3">
        <v>7711601421</v>
      </c>
      <c r="H112" s="3" t="s">
        <v>290</v>
      </c>
      <c r="I112" s="3" t="s">
        <v>514</v>
      </c>
      <c r="J112" s="3"/>
    </row>
    <row r="113" spans="1:10" ht="15.75">
      <c r="A113" s="113">
        <v>110</v>
      </c>
      <c r="B113" s="116" t="s">
        <v>463</v>
      </c>
      <c r="C113" s="21" t="s">
        <v>276</v>
      </c>
      <c r="D113" s="3" t="s">
        <v>289</v>
      </c>
      <c r="E113" s="3"/>
      <c r="F113" s="3"/>
      <c r="G113" s="3">
        <v>7711601388</v>
      </c>
      <c r="H113" s="3" t="s">
        <v>291</v>
      </c>
      <c r="I113" s="3" t="s">
        <v>514</v>
      </c>
      <c r="J113" s="3"/>
    </row>
    <row r="114" spans="1:10" ht="15.75">
      <c r="A114" s="113">
        <v>111</v>
      </c>
      <c r="B114" s="116" t="s">
        <v>463</v>
      </c>
      <c r="C114" s="21" t="s">
        <v>276</v>
      </c>
      <c r="D114" s="3" t="s">
        <v>289</v>
      </c>
      <c r="E114" s="3"/>
      <c r="F114" s="3"/>
      <c r="G114" s="3">
        <v>7444106329</v>
      </c>
      <c r="H114" s="3" t="s">
        <v>292</v>
      </c>
      <c r="I114" s="3" t="s">
        <v>514</v>
      </c>
      <c r="J114" s="3"/>
    </row>
    <row r="115" spans="1:10" ht="15.75">
      <c r="A115" s="113">
        <v>112</v>
      </c>
      <c r="B115" s="116" t="s">
        <v>463</v>
      </c>
      <c r="C115" s="21" t="s">
        <v>276</v>
      </c>
      <c r="D115" s="3" t="s">
        <v>289</v>
      </c>
      <c r="E115" s="3"/>
      <c r="F115" s="3"/>
      <c r="G115" s="3">
        <v>7700200551</v>
      </c>
      <c r="H115" s="3" t="s">
        <v>293</v>
      </c>
      <c r="I115" s="3" t="s">
        <v>514</v>
      </c>
      <c r="J115" s="3"/>
    </row>
    <row r="116" spans="1:10" ht="30" hidden="1">
      <c r="A116" s="113">
        <v>113</v>
      </c>
      <c r="B116" s="116" t="s">
        <v>464</v>
      </c>
      <c r="C116" s="18" t="s">
        <v>294</v>
      </c>
      <c r="D116" s="66" t="s">
        <v>295</v>
      </c>
      <c r="E116" s="2" t="s">
        <v>296</v>
      </c>
      <c r="F116" s="18">
        <v>2010</v>
      </c>
      <c r="G116" s="66" t="s">
        <v>297</v>
      </c>
      <c r="H116" s="18">
        <v>202</v>
      </c>
      <c r="I116" s="18" t="s">
        <v>14</v>
      </c>
      <c r="J116" s="66"/>
    </row>
    <row r="117" spans="1:10" ht="30" hidden="1">
      <c r="A117" s="113">
        <v>114</v>
      </c>
      <c r="B117" s="116" t="s">
        <v>464</v>
      </c>
      <c r="C117" s="18" t="s">
        <v>294</v>
      </c>
      <c r="D117" s="66" t="s">
        <v>298</v>
      </c>
      <c r="E117" s="2">
        <v>227</v>
      </c>
      <c r="F117" s="18">
        <v>2010</v>
      </c>
      <c r="G117" s="66" t="s">
        <v>299</v>
      </c>
      <c r="H117" s="18">
        <v>203</v>
      </c>
      <c r="I117" s="18" t="s">
        <v>14</v>
      </c>
      <c r="J117" s="66"/>
    </row>
    <row r="118" spans="1:10" ht="30" hidden="1">
      <c r="A118" s="113">
        <v>115</v>
      </c>
      <c r="B118" s="116" t="s">
        <v>464</v>
      </c>
      <c r="C118" s="18" t="s">
        <v>294</v>
      </c>
      <c r="D118" s="66" t="s">
        <v>300</v>
      </c>
      <c r="E118" s="2">
        <v>1460218</v>
      </c>
      <c r="F118" s="18" t="s">
        <v>296</v>
      </c>
      <c r="G118" s="66" t="s">
        <v>301</v>
      </c>
      <c r="H118" s="18">
        <v>204</v>
      </c>
      <c r="I118" s="18" t="s">
        <v>14</v>
      </c>
      <c r="J118" s="66"/>
    </row>
    <row r="119" spans="1:10" ht="30" hidden="1">
      <c r="A119" s="113">
        <v>116</v>
      </c>
      <c r="B119" s="116" t="s">
        <v>464</v>
      </c>
      <c r="C119" s="18" t="s">
        <v>294</v>
      </c>
      <c r="D119" s="66" t="s">
        <v>302</v>
      </c>
      <c r="E119" s="2">
        <v>258</v>
      </c>
      <c r="F119" s="18">
        <v>2012</v>
      </c>
      <c r="G119" s="66" t="s">
        <v>303</v>
      </c>
      <c r="H119" s="18">
        <v>205</v>
      </c>
      <c r="I119" s="18" t="s">
        <v>14</v>
      </c>
      <c r="J119" s="66"/>
    </row>
    <row r="120" spans="1:10" ht="30" hidden="1">
      <c r="A120" s="113">
        <v>117</v>
      </c>
      <c r="B120" s="116" t="s">
        <v>464</v>
      </c>
      <c r="C120" s="18" t="s">
        <v>294</v>
      </c>
      <c r="D120" s="66" t="s">
        <v>304</v>
      </c>
      <c r="E120" s="2">
        <v>460</v>
      </c>
      <c r="F120" s="18" t="s">
        <v>296</v>
      </c>
      <c r="G120" s="66" t="s">
        <v>305</v>
      </c>
      <c r="H120" s="18">
        <v>206</v>
      </c>
      <c r="I120" s="18" t="s">
        <v>306</v>
      </c>
      <c r="J120" s="66"/>
    </row>
    <row r="121" spans="1:10" ht="30" hidden="1">
      <c r="A121" s="113">
        <v>118</v>
      </c>
      <c r="B121" s="116" t="s">
        <v>464</v>
      </c>
      <c r="C121" s="18" t="s">
        <v>294</v>
      </c>
      <c r="D121" s="66" t="s">
        <v>302</v>
      </c>
      <c r="E121" s="2">
        <v>271</v>
      </c>
      <c r="F121" s="18">
        <v>2012</v>
      </c>
      <c r="G121" s="66" t="s">
        <v>307</v>
      </c>
      <c r="H121" s="18">
        <v>208</v>
      </c>
      <c r="I121" s="18" t="s">
        <v>14</v>
      </c>
      <c r="J121" s="66"/>
    </row>
    <row r="122" spans="1:10" ht="30" hidden="1">
      <c r="A122" s="113">
        <v>119</v>
      </c>
      <c r="B122" s="116" t="s">
        <v>464</v>
      </c>
      <c r="C122" s="18" t="s">
        <v>294</v>
      </c>
      <c r="D122" s="66" t="s">
        <v>308</v>
      </c>
      <c r="E122" s="2">
        <v>1460840</v>
      </c>
      <c r="F122" s="18">
        <v>2003</v>
      </c>
      <c r="G122" s="66" t="s">
        <v>309</v>
      </c>
      <c r="H122" s="18">
        <v>302</v>
      </c>
      <c r="I122" s="18" t="s">
        <v>14</v>
      </c>
      <c r="J122" s="66"/>
    </row>
    <row r="123" spans="1:10" ht="45" hidden="1">
      <c r="A123" s="113">
        <v>120</v>
      </c>
      <c r="B123" s="116" t="s">
        <v>464</v>
      </c>
      <c r="C123" s="18" t="s">
        <v>294</v>
      </c>
      <c r="D123" s="66" t="s">
        <v>310</v>
      </c>
      <c r="E123" s="2">
        <v>1460863</v>
      </c>
      <c r="F123" s="18" t="s">
        <v>296</v>
      </c>
      <c r="G123" s="66" t="s">
        <v>296</v>
      </c>
      <c r="H123" s="18">
        <v>304</v>
      </c>
      <c r="I123" s="18" t="s">
        <v>311</v>
      </c>
      <c r="J123" s="66"/>
    </row>
    <row r="124" spans="1:10" ht="30" hidden="1">
      <c r="A124" s="113">
        <v>121</v>
      </c>
      <c r="B124" s="116" t="s">
        <v>464</v>
      </c>
      <c r="C124" s="18" t="s">
        <v>294</v>
      </c>
      <c r="D124" s="66" t="s">
        <v>312</v>
      </c>
      <c r="E124" s="2">
        <v>1469834</v>
      </c>
      <c r="F124" s="18" t="s">
        <v>296</v>
      </c>
      <c r="G124" s="67" t="s">
        <v>313</v>
      </c>
      <c r="H124" s="18">
        <v>305</v>
      </c>
      <c r="I124" s="18" t="s">
        <v>14</v>
      </c>
      <c r="J124" s="66"/>
    </row>
    <row r="125" spans="1:10" ht="30" hidden="1">
      <c r="A125" s="113">
        <v>122</v>
      </c>
      <c r="B125" s="116" t="s">
        <v>464</v>
      </c>
      <c r="C125" s="18" t="s">
        <v>294</v>
      </c>
      <c r="D125" s="66" t="s">
        <v>314</v>
      </c>
      <c r="E125" s="2">
        <v>106</v>
      </c>
      <c r="F125" s="18">
        <v>2012</v>
      </c>
      <c r="G125" s="66" t="s">
        <v>315</v>
      </c>
      <c r="H125" s="18">
        <v>308</v>
      </c>
      <c r="I125" s="18" t="s">
        <v>14</v>
      </c>
      <c r="J125" s="66"/>
    </row>
    <row r="126" spans="1:10" ht="15.75" hidden="1">
      <c r="A126" s="113">
        <v>123</v>
      </c>
      <c r="B126" s="116" t="s">
        <v>464</v>
      </c>
      <c r="C126" s="18" t="s">
        <v>294</v>
      </c>
      <c r="D126" s="66" t="s">
        <v>316</v>
      </c>
      <c r="E126" s="2">
        <v>1469876</v>
      </c>
      <c r="F126" s="18" t="s">
        <v>296</v>
      </c>
      <c r="G126" s="67" t="s">
        <v>317</v>
      </c>
      <c r="H126" s="18">
        <v>404</v>
      </c>
      <c r="I126" s="18" t="s">
        <v>14</v>
      </c>
      <c r="J126" s="66"/>
    </row>
    <row r="127" spans="1:10" ht="30" hidden="1">
      <c r="A127" s="113">
        <v>124</v>
      </c>
      <c r="B127" s="116" t="s">
        <v>464</v>
      </c>
      <c r="C127" s="18" t="s">
        <v>294</v>
      </c>
      <c r="D127" s="66" t="s">
        <v>300</v>
      </c>
      <c r="E127" s="2">
        <v>56</v>
      </c>
      <c r="F127" s="18" t="s">
        <v>296</v>
      </c>
      <c r="G127" s="66" t="s">
        <v>318</v>
      </c>
      <c r="H127" s="18">
        <v>405</v>
      </c>
      <c r="I127" s="18" t="s">
        <v>14</v>
      </c>
      <c r="J127" s="66"/>
    </row>
    <row r="128" spans="1:10" ht="30" hidden="1">
      <c r="A128" s="113">
        <v>125</v>
      </c>
      <c r="B128" s="116" t="s">
        <v>464</v>
      </c>
      <c r="C128" s="18" t="s">
        <v>294</v>
      </c>
      <c r="D128" s="66" t="s">
        <v>302</v>
      </c>
      <c r="E128" s="2">
        <v>22</v>
      </c>
      <c r="F128" s="18">
        <v>2012</v>
      </c>
      <c r="G128" s="66" t="s">
        <v>319</v>
      </c>
      <c r="H128" s="18">
        <v>406</v>
      </c>
      <c r="I128" s="18" t="s">
        <v>14</v>
      </c>
      <c r="J128" s="66"/>
    </row>
    <row r="129" spans="1:15" ht="15" hidden="1" customHeight="1">
      <c r="A129" s="113">
        <v>126</v>
      </c>
      <c r="B129" s="116" t="s">
        <v>464</v>
      </c>
      <c r="C129" s="18" t="s">
        <v>294</v>
      </c>
      <c r="D129" s="66" t="s">
        <v>320</v>
      </c>
      <c r="E129" s="2" t="s">
        <v>296</v>
      </c>
      <c r="F129" s="18">
        <v>2012</v>
      </c>
      <c r="G129" s="66" t="s">
        <v>321</v>
      </c>
      <c r="H129" s="18">
        <v>408</v>
      </c>
      <c r="I129" s="18" t="s">
        <v>14</v>
      </c>
      <c r="J129" s="118" t="s">
        <v>322</v>
      </c>
    </row>
    <row r="130" spans="1:15" ht="15.75" hidden="1">
      <c r="A130" s="113">
        <v>127</v>
      </c>
      <c r="B130" s="116" t="s">
        <v>464</v>
      </c>
      <c r="C130" s="18" t="s">
        <v>294</v>
      </c>
      <c r="D130" s="66" t="s">
        <v>320</v>
      </c>
      <c r="E130" s="2" t="s">
        <v>296</v>
      </c>
      <c r="F130" s="18">
        <v>2012</v>
      </c>
      <c r="G130" s="66" t="s">
        <v>323</v>
      </c>
      <c r="H130" s="18">
        <v>408</v>
      </c>
      <c r="I130" s="18" t="s">
        <v>14</v>
      </c>
      <c r="J130" s="119"/>
    </row>
    <row r="131" spans="1:15" ht="30" hidden="1">
      <c r="A131" s="113">
        <v>128</v>
      </c>
      <c r="B131" s="116" t="s">
        <v>464</v>
      </c>
      <c r="C131" s="18" t="s">
        <v>294</v>
      </c>
      <c r="D131" s="66" t="s">
        <v>324</v>
      </c>
      <c r="E131" s="2">
        <v>73</v>
      </c>
      <c r="F131" s="18">
        <v>2012</v>
      </c>
      <c r="G131" s="66" t="s">
        <v>325</v>
      </c>
      <c r="H131" s="18">
        <v>409</v>
      </c>
      <c r="I131" s="18" t="s">
        <v>14</v>
      </c>
      <c r="J131" s="66"/>
    </row>
    <row r="132" spans="1:15" ht="30" hidden="1">
      <c r="A132" s="113">
        <v>129</v>
      </c>
      <c r="B132" s="116" t="s">
        <v>464</v>
      </c>
      <c r="C132" s="18" t="s">
        <v>294</v>
      </c>
      <c r="D132" s="66" t="s">
        <v>324</v>
      </c>
      <c r="E132" s="2">
        <v>311</v>
      </c>
      <c r="F132" s="18">
        <v>2012</v>
      </c>
      <c r="G132" s="66" t="s">
        <v>326</v>
      </c>
      <c r="H132" s="18" t="s">
        <v>327</v>
      </c>
      <c r="I132" s="18" t="s">
        <v>14</v>
      </c>
      <c r="J132" s="66"/>
    </row>
    <row r="133" spans="1:15" ht="30" hidden="1">
      <c r="A133" s="113">
        <v>130</v>
      </c>
      <c r="B133" s="116" t="s">
        <v>464</v>
      </c>
      <c r="C133" s="18" t="s">
        <v>294</v>
      </c>
      <c r="D133" s="66" t="s">
        <v>324</v>
      </c>
      <c r="E133" s="2">
        <v>375</v>
      </c>
      <c r="F133" s="18">
        <v>2012</v>
      </c>
      <c r="G133" s="66" t="s">
        <v>328</v>
      </c>
      <c r="H133" s="18" t="s">
        <v>329</v>
      </c>
      <c r="I133" s="18" t="s">
        <v>14</v>
      </c>
      <c r="J133" s="66"/>
    </row>
    <row r="134" spans="1:15" ht="30" hidden="1">
      <c r="A134" s="113">
        <v>131</v>
      </c>
      <c r="B134" s="116" t="s">
        <v>464</v>
      </c>
      <c r="C134" s="18" t="s">
        <v>294</v>
      </c>
      <c r="D134" s="66" t="s">
        <v>324</v>
      </c>
      <c r="E134" s="2">
        <v>374</v>
      </c>
      <c r="F134" s="18">
        <v>2012</v>
      </c>
      <c r="G134" s="66" t="s">
        <v>330</v>
      </c>
      <c r="H134" s="18" t="s">
        <v>329</v>
      </c>
      <c r="I134" s="18" t="s">
        <v>14</v>
      </c>
      <c r="J134" s="66"/>
    </row>
    <row r="135" spans="1:15" ht="30">
      <c r="A135" s="113">
        <v>132</v>
      </c>
      <c r="B135" s="116" t="s">
        <v>464</v>
      </c>
      <c r="C135" s="18" t="s">
        <v>294</v>
      </c>
      <c r="D135" s="66" t="s">
        <v>331</v>
      </c>
      <c r="E135" s="2" t="s">
        <v>296</v>
      </c>
      <c r="F135" s="18" t="s">
        <v>296</v>
      </c>
      <c r="G135" s="2">
        <v>4900749</v>
      </c>
      <c r="H135" s="18" t="s">
        <v>332</v>
      </c>
      <c r="I135" s="18" t="s">
        <v>333</v>
      </c>
      <c r="J135" s="18" t="s">
        <v>334</v>
      </c>
    </row>
    <row r="136" spans="1:15" s="96" customFormat="1" ht="16.5" hidden="1" customHeight="1" thickBot="1">
      <c r="A136" s="113">
        <v>133</v>
      </c>
      <c r="B136" s="133" t="s">
        <v>465</v>
      </c>
      <c r="C136" s="130" t="s">
        <v>335</v>
      </c>
      <c r="D136" s="90" t="s">
        <v>337</v>
      </c>
      <c r="E136" s="91" t="s">
        <v>338</v>
      </c>
      <c r="F136" s="92" t="s">
        <v>339</v>
      </c>
      <c r="G136" s="93"/>
      <c r="H136" s="94" t="s">
        <v>336</v>
      </c>
      <c r="I136" s="94"/>
      <c r="J136" s="95"/>
      <c r="K136" s="204" t="s">
        <v>386</v>
      </c>
      <c r="L136" s="205"/>
      <c r="M136" s="205"/>
      <c r="N136" s="205"/>
      <c r="O136" s="205"/>
    </row>
    <row r="137" spans="1:15" s="96" customFormat="1" ht="19.5" hidden="1" customHeight="1" thickBot="1">
      <c r="A137" s="113">
        <v>134</v>
      </c>
      <c r="B137" s="133" t="s">
        <v>465</v>
      </c>
      <c r="C137" s="130" t="s">
        <v>335</v>
      </c>
      <c r="D137" s="97" t="s">
        <v>337</v>
      </c>
      <c r="E137" s="98" t="s">
        <v>340</v>
      </c>
      <c r="F137" s="99" t="s">
        <v>339</v>
      </c>
      <c r="G137" s="93"/>
      <c r="H137" s="100" t="s">
        <v>336</v>
      </c>
      <c r="I137" s="101"/>
      <c r="J137" s="102"/>
      <c r="K137" s="204"/>
      <c r="L137" s="205"/>
      <c r="M137" s="205"/>
      <c r="N137" s="205"/>
      <c r="O137" s="205"/>
    </row>
    <row r="138" spans="1:15" s="96" customFormat="1" ht="47.25" hidden="1">
      <c r="A138" s="113">
        <v>135</v>
      </c>
      <c r="B138" s="133" t="s">
        <v>465</v>
      </c>
      <c r="C138" s="130" t="s">
        <v>335</v>
      </c>
      <c r="D138" s="103" t="s">
        <v>341</v>
      </c>
      <c r="E138" s="98" t="s">
        <v>342</v>
      </c>
      <c r="F138" s="99" t="s">
        <v>339</v>
      </c>
      <c r="G138" s="93"/>
      <c r="H138" s="100" t="s">
        <v>336</v>
      </c>
      <c r="I138" s="104"/>
      <c r="J138" s="105"/>
      <c r="K138" s="204"/>
      <c r="L138" s="205"/>
      <c r="M138" s="205"/>
      <c r="N138" s="205"/>
      <c r="O138" s="205"/>
    </row>
    <row r="139" spans="1:15" ht="15.75" hidden="1" customHeight="1">
      <c r="A139" s="113">
        <v>136</v>
      </c>
      <c r="B139" s="133" t="s">
        <v>465</v>
      </c>
      <c r="C139" s="131" t="s">
        <v>343</v>
      </c>
      <c r="D139" s="69" t="s">
        <v>345</v>
      </c>
      <c r="E139" s="72" t="s">
        <v>346</v>
      </c>
      <c r="F139" s="85" t="s">
        <v>339</v>
      </c>
      <c r="G139" s="68"/>
      <c r="H139" s="70" t="s">
        <v>344</v>
      </c>
      <c r="I139" s="70"/>
      <c r="J139" s="71"/>
    </row>
    <row r="140" spans="1:15" ht="47.25" hidden="1">
      <c r="A140" s="113">
        <v>137</v>
      </c>
      <c r="B140" s="133" t="s">
        <v>465</v>
      </c>
      <c r="C140" s="131" t="s">
        <v>343</v>
      </c>
      <c r="D140" s="75" t="s">
        <v>345</v>
      </c>
      <c r="E140" s="72" t="s">
        <v>348</v>
      </c>
      <c r="F140" s="85" t="s">
        <v>339</v>
      </c>
      <c r="G140" s="68"/>
      <c r="H140" s="76" t="s">
        <v>347</v>
      </c>
      <c r="I140" s="76"/>
      <c r="J140" s="77"/>
    </row>
    <row r="141" spans="1:15" ht="47.25" hidden="1">
      <c r="A141" s="113">
        <v>138</v>
      </c>
      <c r="B141" s="133" t="s">
        <v>465</v>
      </c>
      <c r="C141" s="131" t="s">
        <v>343</v>
      </c>
      <c r="D141" s="75" t="s">
        <v>350</v>
      </c>
      <c r="E141" s="72" t="s">
        <v>351</v>
      </c>
      <c r="F141" s="85" t="s">
        <v>339</v>
      </c>
      <c r="G141" s="68"/>
      <c r="H141" s="76" t="s">
        <v>349</v>
      </c>
      <c r="I141" s="76"/>
      <c r="J141" s="77"/>
    </row>
    <row r="142" spans="1:15" ht="31.5" hidden="1">
      <c r="A142" s="113">
        <v>139</v>
      </c>
      <c r="B142" s="133" t="s">
        <v>465</v>
      </c>
      <c r="C142" s="131" t="s">
        <v>343</v>
      </c>
      <c r="D142" s="75" t="s">
        <v>353</v>
      </c>
      <c r="E142" s="72" t="s">
        <v>354</v>
      </c>
      <c r="F142" s="86">
        <v>41182</v>
      </c>
      <c r="G142" s="68"/>
      <c r="H142" s="76" t="s">
        <v>352</v>
      </c>
      <c r="I142" s="76"/>
      <c r="J142" s="78">
        <v>40555.839999999997</v>
      </c>
    </row>
    <row r="143" spans="1:15" ht="31.5" hidden="1">
      <c r="A143" s="113">
        <v>140</v>
      </c>
      <c r="B143" s="133" t="s">
        <v>465</v>
      </c>
      <c r="C143" s="131" t="s">
        <v>343</v>
      </c>
      <c r="D143" s="75" t="s">
        <v>353</v>
      </c>
      <c r="E143" s="72" t="s">
        <v>356</v>
      </c>
      <c r="F143" s="86">
        <v>41182</v>
      </c>
      <c r="G143" s="68"/>
      <c r="H143" s="76" t="s">
        <v>355</v>
      </c>
      <c r="I143" s="76"/>
      <c r="J143" s="78">
        <v>40555.839999999997</v>
      </c>
    </row>
    <row r="144" spans="1:15" ht="31.5" hidden="1">
      <c r="A144" s="113">
        <v>141</v>
      </c>
      <c r="B144" s="133" t="s">
        <v>465</v>
      </c>
      <c r="C144" s="131" t="s">
        <v>343</v>
      </c>
      <c r="D144" s="75" t="s">
        <v>358</v>
      </c>
      <c r="E144" s="72" t="s">
        <v>359</v>
      </c>
      <c r="F144" s="86">
        <v>41182</v>
      </c>
      <c r="G144" s="68"/>
      <c r="H144" s="76" t="s">
        <v>357</v>
      </c>
      <c r="I144" s="76"/>
      <c r="J144" s="78">
        <v>38860.93</v>
      </c>
    </row>
    <row r="145" spans="1:10" ht="31.5" hidden="1">
      <c r="A145" s="113">
        <v>142</v>
      </c>
      <c r="B145" s="133" t="s">
        <v>465</v>
      </c>
      <c r="C145" s="131" t="s">
        <v>343</v>
      </c>
      <c r="D145" s="75" t="s">
        <v>358</v>
      </c>
      <c r="E145" s="72" t="s">
        <v>361</v>
      </c>
      <c r="F145" s="86">
        <v>41182</v>
      </c>
      <c r="G145" s="68"/>
      <c r="H145" s="76" t="s">
        <v>360</v>
      </c>
      <c r="I145" s="76"/>
      <c r="J145" s="78">
        <v>38860.93</v>
      </c>
    </row>
    <row r="146" spans="1:10" ht="31.5" hidden="1">
      <c r="A146" s="113">
        <v>143</v>
      </c>
      <c r="B146" s="133" t="s">
        <v>465</v>
      </c>
      <c r="C146" s="131" t="s">
        <v>343</v>
      </c>
      <c r="D146" s="75" t="s">
        <v>363</v>
      </c>
      <c r="E146" s="72" t="s">
        <v>364</v>
      </c>
      <c r="F146" s="86">
        <v>41182</v>
      </c>
      <c r="G146" s="68"/>
      <c r="H146" s="76" t="s">
        <v>362</v>
      </c>
      <c r="I146" s="76"/>
      <c r="J146" s="78">
        <v>26233.82</v>
      </c>
    </row>
    <row r="147" spans="1:10" ht="31.5" hidden="1">
      <c r="A147" s="113">
        <v>144</v>
      </c>
      <c r="B147" s="133" t="s">
        <v>465</v>
      </c>
      <c r="C147" s="131" t="s">
        <v>343</v>
      </c>
      <c r="D147" s="75" t="s">
        <v>363</v>
      </c>
      <c r="E147" s="72" t="s">
        <v>366</v>
      </c>
      <c r="F147" s="86">
        <v>41182</v>
      </c>
      <c r="G147" s="68"/>
      <c r="H147" s="76" t="s">
        <v>365</v>
      </c>
      <c r="I147" s="76"/>
      <c r="J147" s="78">
        <v>26233.81</v>
      </c>
    </row>
    <row r="148" spans="1:10" ht="24" hidden="1">
      <c r="A148" s="113">
        <v>145</v>
      </c>
      <c r="B148" s="133" t="s">
        <v>465</v>
      </c>
      <c r="C148" s="131" t="s">
        <v>343</v>
      </c>
      <c r="D148" s="75" t="s">
        <v>368</v>
      </c>
      <c r="E148" s="79" t="s">
        <v>369</v>
      </c>
      <c r="F148" s="86">
        <v>41182</v>
      </c>
      <c r="G148" s="68"/>
      <c r="H148" s="80" t="s">
        <v>367</v>
      </c>
      <c r="I148" s="76"/>
      <c r="J148" s="78">
        <v>23437.200000000001</v>
      </c>
    </row>
    <row r="149" spans="1:10" ht="31.5" hidden="1">
      <c r="A149" s="113">
        <v>146</v>
      </c>
      <c r="B149" s="133" t="s">
        <v>465</v>
      </c>
      <c r="C149" s="131" t="s">
        <v>343</v>
      </c>
      <c r="D149" s="75" t="s">
        <v>371</v>
      </c>
      <c r="E149" s="81" t="s">
        <v>372</v>
      </c>
      <c r="F149" s="86">
        <v>41182</v>
      </c>
      <c r="G149" s="68"/>
      <c r="H149" s="72" t="s">
        <v>370</v>
      </c>
      <c r="I149" s="76"/>
      <c r="J149" s="78">
        <v>33776.18</v>
      </c>
    </row>
    <row r="150" spans="1:10" ht="31.5" hidden="1">
      <c r="A150" s="113">
        <v>147</v>
      </c>
      <c r="B150" s="133" t="s">
        <v>465</v>
      </c>
      <c r="C150" s="131" t="s">
        <v>343</v>
      </c>
      <c r="D150" s="82" t="s">
        <v>374</v>
      </c>
      <c r="E150" s="72" t="s">
        <v>375</v>
      </c>
      <c r="F150" s="87">
        <v>2004</v>
      </c>
      <c r="G150" s="68"/>
      <c r="H150" s="83" t="s">
        <v>373</v>
      </c>
      <c r="I150" s="73"/>
      <c r="J150" s="74">
        <v>38117.800000000003</v>
      </c>
    </row>
    <row r="151" spans="1:10" ht="15.75" hidden="1">
      <c r="A151" s="113">
        <v>148</v>
      </c>
      <c r="B151" s="133" t="s">
        <v>465</v>
      </c>
      <c r="C151" s="131" t="s">
        <v>343</v>
      </c>
      <c r="D151" s="76" t="s">
        <v>377</v>
      </c>
      <c r="E151" s="72" t="s">
        <v>378</v>
      </c>
      <c r="F151" s="88"/>
      <c r="G151" s="68"/>
      <c r="H151" s="84" t="s">
        <v>376</v>
      </c>
      <c r="I151" s="84"/>
      <c r="J151" s="84">
        <v>33774.129999999997</v>
      </c>
    </row>
    <row r="152" spans="1:10" ht="15.75" hidden="1">
      <c r="A152" s="113">
        <v>149</v>
      </c>
      <c r="B152" s="133" t="s">
        <v>465</v>
      </c>
      <c r="C152" s="131" t="s">
        <v>343</v>
      </c>
      <c r="D152" s="76" t="s">
        <v>380</v>
      </c>
      <c r="E152" s="72" t="s">
        <v>378</v>
      </c>
      <c r="F152" s="88"/>
      <c r="G152" s="68"/>
      <c r="H152" s="84" t="s">
        <v>379</v>
      </c>
      <c r="I152" s="84"/>
      <c r="J152" s="84">
        <v>33774.129999999997</v>
      </c>
    </row>
    <row r="153" spans="1:10" ht="15.75" hidden="1">
      <c r="A153" s="113">
        <v>150</v>
      </c>
      <c r="B153" s="133" t="s">
        <v>465</v>
      </c>
      <c r="C153" s="131" t="s">
        <v>343</v>
      </c>
      <c r="D153" s="76" t="s">
        <v>382</v>
      </c>
      <c r="E153" s="72" t="s">
        <v>378</v>
      </c>
      <c r="F153" s="88"/>
      <c r="G153" s="68"/>
      <c r="H153" s="84" t="s">
        <v>381</v>
      </c>
      <c r="I153" s="84"/>
      <c r="J153" s="84">
        <v>29452.06</v>
      </c>
    </row>
    <row r="154" spans="1:10" ht="31.5" hidden="1">
      <c r="A154" s="113">
        <v>151</v>
      </c>
      <c r="B154" s="133" t="s">
        <v>465</v>
      </c>
      <c r="C154" s="131" t="s">
        <v>343</v>
      </c>
      <c r="D154" s="76" t="s">
        <v>384</v>
      </c>
      <c r="E154" s="72" t="s">
        <v>385</v>
      </c>
      <c r="F154" s="89">
        <v>40724</v>
      </c>
      <c r="G154" s="68"/>
      <c r="H154" s="84" t="s">
        <v>383</v>
      </c>
      <c r="I154" s="84"/>
      <c r="J154" s="84">
        <v>40045.32</v>
      </c>
    </row>
    <row r="155" spans="1:10" ht="15.75" hidden="1">
      <c r="A155" s="113">
        <v>152</v>
      </c>
      <c r="B155" s="21"/>
      <c r="C155" s="132"/>
      <c r="D155" s="84"/>
      <c r="E155" s="72"/>
      <c r="F155" s="88"/>
      <c r="G155" s="68"/>
      <c r="H155" s="84"/>
      <c r="I155" s="84"/>
      <c r="J155" s="84"/>
    </row>
    <row r="156" spans="1:10" ht="15.75" hidden="1">
      <c r="A156" s="113">
        <v>153</v>
      </c>
      <c r="B156" s="133" t="s">
        <v>466</v>
      </c>
      <c r="C156" s="19" t="s">
        <v>387</v>
      </c>
      <c r="D156" s="3" t="s">
        <v>19</v>
      </c>
      <c r="E156" s="60" t="s">
        <v>388</v>
      </c>
      <c r="F156" s="106">
        <v>41272</v>
      </c>
      <c r="G156" s="3" t="s">
        <v>389</v>
      </c>
      <c r="H156" s="3" t="s">
        <v>390</v>
      </c>
      <c r="I156" s="21" t="s">
        <v>14</v>
      </c>
      <c r="J156" s="3"/>
    </row>
    <row r="157" spans="1:10" ht="15.75" hidden="1">
      <c r="A157" s="113">
        <v>154</v>
      </c>
      <c r="B157" s="133" t="s">
        <v>466</v>
      </c>
      <c r="C157" s="19" t="s">
        <v>387</v>
      </c>
      <c r="D157" s="3" t="s">
        <v>19</v>
      </c>
      <c r="E157" s="60" t="s">
        <v>391</v>
      </c>
      <c r="F157" s="106">
        <v>41272</v>
      </c>
      <c r="G157" s="3" t="s">
        <v>392</v>
      </c>
      <c r="H157" s="3" t="s">
        <v>393</v>
      </c>
      <c r="I157" s="21" t="s">
        <v>14</v>
      </c>
      <c r="J157" s="3"/>
    </row>
    <row r="158" spans="1:10" ht="15.75" hidden="1">
      <c r="A158" s="113">
        <v>155</v>
      </c>
      <c r="B158" s="133" t="s">
        <v>466</v>
      </c>
      <c r="C158" s="19" t="s">
        <v>387</v>
      </c>
      <c r="D158" s="3" t="s">
        <v>19</v>
      </c>
      <c r="E158" s="60" t="s">
        <v>394</v>
      </c>
      <c r="F158" s="106">
        <v>41272</v>
      </c>
      <c r="G158" s="3" t="s">
        <v>395</v>
      </c>
      <c r="H158" s="3" t="s">
        <v>396</v>
      </c>
      <c r="I158" s="21" t="s">
        <v>14</v>
      </c>
      <c r="J158" s="3"/>
    </row>
    <row r="159" spans="1:10" ht="15.75" hidden="1">
      <c r="A159" s="113">
        <v>156</v>
      </c>
      <c r="B159" s="133" t="s">
        <v>466</v>
      </c>
      <c r="C159" s="19" t="s">
        <v>387</v>
      </c>
      <c r="D159" s="3" t="s">
        <v>19</v>
      </c>
      <c r="E159" s="60" t="s">
        <v>397</v>
      </c>
      <c r="F159" s="106">
        <v>41272</v>
      </c>
      <c r="G159" s="3" t="s">
        <v>398</v>
      </c>
      <c r="H159" s="3" t="s">
        <v>399</v>
      </c>
      <c r="I159" s="21" t="s">
        <v>14</v>
      </c>
      <c r="J159" s="3"/>
    </row>
    <row r="160" spans="1:10" ht="15.75" hidden="1">
      <c r="A160" s="113">
        <v>157</v>
      </c>
      <c r="B160" s="133" t="s">
        <v>466</v>
      </c>
      <c r="C160" s="107" t="s">
        <v>387</v>
      </c>
      <c r="D160" s="3" t="s">
        <v>400</v>
      </c>
      <c r="E160" s="60" t="s">
        <v>401</v>
      </c>
      <c r="F160" s="106">
        <v>41272</v>
      </c>
      <c r="G160" s="3" t="s">
        <v>402</v>
      </c>
      <c r="H160" s="3" t="s">
        <v>403</v>
      </c>
      <c r="I160" s="21" t="s">
        <v>14</v>
      </c>
      <c r="J160" s="3"/>
    </row>
    <row r="161" spans="1:10" ht="15.75" hidden="1">
      <c r="A161" s="113">
        <v>158</v>
      </c>
      <c r="B161" s="133" t="s">
        <v>466</v>
      </c>
      <c r="C161" s="107" t="s">
        <v>387</v>
      </c>
      <c r="D161" s="3" t="s">
        <v>400</v>
      </c>
      <c r="E161" s="60" t="s">
        <v>404</v>
      </c>
      <c r="F161" s="106">
        <v>41272</v>
      </c>
      <c r="G161" s="3" t="s">
        <v>405</v>
      </c>
      <c r="H161" s="3" t="s">
        <v>406</v>
      </c>
      <c r="I161" s="21" t="s">
        <v>14</v>
      </c>
      <c r="J161" s="3"/>
    </row>
    <row r="162" spans="1:10" ht="15.75" hidden="1">
      <c r="A162" s="113">
        <v>159</v>
      </c>
      <c r="B162" s="133" t="s">
        <v>466</v>
      </c>
      <c r="C162" s="107" t="s">
        <v>387</v>
      </c>
      <c r="D162" s="3" t="s">
        <v>23</v>
      </c>
      <c r="E162" s="60" t="s">
        <v>407</v>
      </c>
      <c r="F162" s="106">
        <v>41272</v>
      </c>
      <c r="G162" s="3" t="s">
        <v>408</v>
      </c>
      <c r="H162" s="3" t="s">
        <v>409</v>
      </c>
      <c r="I162" s="21" t="s">
        <v>14</v>
      </c>
      <c r="J162" s="3"/>
    </row>
    <row r="163" spans="1:10" ht="15.75" hidden="1">
      <c r="A163" s="113">
        <v>160</v>
      </c>
      <c r="B163" s="133" t="s">
        <v>466</v>
      </c>
      <c r="C163" s="107" t="s">
        <v>387</v>
      </c>
      <c r="D163" s="3" t="s">
        <v>32</v>
      </c>
      <c r="E163" s="60" t="s">
        <v>410</v>
      </c>
      <c r="F163" s="106">
        <v>41272</v>
      </c>
      <c r="G163" s="3" t="s">
        <v>411</v>
      </c>
      <c r="H163" s="3" t="s">
        <v>244</v>
      </c>
      <c r="I163" s="21" t="s">
        <v>14</v>
      </c>
      <c r="J163" s="3"/>
    </row>
    <row r="164" spans="1:10" ht="15.75" hidden="1">
      <c r="A164" s="113">
        <v>161</v>
      </c>
      <c r="B164" s="133" t="s">
        <v>466</v>
      </c>
      <c r="C164" s="107" t="s">
        <v>387</v>
      </c>
      <c r="D164" s="3" t="s">
        <v>32</v>
      </c>
      <c r="E164" s="60" t="s">
        <v>412</v>
      </c>
      <c r="F164" s="106">
        <v>41272</v>
      </c>
      <c r="G164" s="3" t="s">
        <v>413</v>
      </c>
      <c r="H164" s="3" t="s">
        <v>244</v>
      </c>
      <c r="I164" s="21" t="s">
        <v>14</v>
      </c>
      <c r="J164" s="3"/>
    </row>
    <row r="165" spans="1:10" ht="15.75" hidden="1">
      <c r="A165" s="113">
        <v>162</v>
      </c>
      <c r="B165" s="133" t="s">
        <v>466</v>
      </c>
      <c r="C165" s="107" t="s">
        <v>387</v>
      </c>
      <c r="D165" s="3" t="s">
        <v>414</v>
      </c>
      <c r="E165" s="60"/>
      <c r="F165" s="106">
        <v>41272</v>
      </c>
      <c r="G165" s="3" t="s">
        <v>415</v>
      </c>
      <c r="H165" s="3" t="s">
        <v>198</v>
      </c>
      <c r="I165" s="21" t="s">
        <v>14</v>
      </c>
      <c r="J165" s="3"/>
    </row>
    <row r="166" spans="1:10" ht="15.75" hidden="1">
      <c r="A166" s="113">
        <v>163</v>
      </c>
      <c r="B166" s="133" t="s">
        <v>466</v>
      </c>
      <c r="C166" s="107" t="s">
        <v>387</v>
      </c>
      <c r="D166" s="3" t="s">
        <v>414</v>
      </c>
      <c r="E166" s="60"/>
      <c r="F166" s="106">
        <v>41272</v>
      </c>
      <c r="G166" s="3" t="s">
        <v>416</v>
      </c>
      <c r="H166" s="3" t="s">
        <v>198</v>
      </c>
      <c r="I166" s="21" t="s">
        <v>14</v>
      </c>
      <c r="J166" s="3"/>
    </row>
    <row r="167" spans="1:10" ht="30" hidden="1">
      <c r="A167" s="113">
        <v>164</v>
      </c>
      <c r="B167" s="133" t="s">
        <v>466</v>
      </c>
      <c r="C167" s="21" t="s">
        <v>387</v>
      </c>
      <c r="D167" s="4" t="s">
        <v>417</v>
      </c>
      <c r="E167" s="60" t="s">
        <v>418</v>
      </c>
      <c r="F167" s="106">
        <v>40172</v>
      </c>
      <c r="G167" s="108">
        <v>15340</v>
      </c>
      <c r="H167" s="3" t="s">
        <v>419</v>
      </c>
      <c r="I167" s="21" t="s">
        <v>14</v>
      </c>
      <c r="J167" s="106">
        <v>41272</v>
      </c>
    </row>
    <row r="168" spans="1:10" ht="30" hidden="1">
      <c r="A168" s="113">
        <v>165</v>
      </c>
      <c r="B168" s="133" t="s">
        <v>466</v>
      </c>
      <c r="C168" s="21" t="s">
        <v>387</v>
      </c>
      <c r="D168" s="4" t="s">
        <v>420</v>
      </c>
      <c r="E168" s="60" t="s">
        <v>421</v>
      </c>
      <c r="F168" s="106">
        <v>40172</v>
      </c>
      <c r="G168" s="108">
        <v>12349</v>
      </c>
      <c r="H168" s="3" t="s">
        <v>422</v>
      </c>
      <c r="I168" s="21" t="s">
        <v>14</v>
      </c>
      <c r="J168" s="106">
        <v>41272</v>
      </c>
    </row>
    <row r="169" spans="1:10" ht="15.75" hidden="1">
      <c r="A169" s="113">
        <v>166</v>
      </c>
      <c r="B169" s="133" t="s">
        <v>466</v>
      </c>
      <c r="C169" s="21" t="s">
        <v>387</v>
      </c>
      <c r="D169" s="3" t="s">
        <v>423</v>
      </c>
      <c r="E169" s="60" t="s">
        <v>424</v>
      </c>
      <c r="F169" s="106">
        <v>39413</v>
      </c>
      <c r="G169" s="109" t="s">
        <v>425</v>
      </c>
      <c r="H169" s="3" t="s">
        <v>426</v>
      </c>
      <c r="I169" s="21" t="s">
        <v>14</v>
      </c>
      <c r="J169" s="3"/>
    </row>
    <row r="170" spans="1:10" ht="15.75" hidden="1">
      <c r="A170" s="113">
        <v>167</v>
      </c>
      <c r="B170" s="133" t="s">
        <v>466</v>
      </c>
      <c r="C170" s="21" t="s">
        <v>387</v>
      </c>
      <c r="D170" s="3" t="s">
        <v>423</v>
      </c>
      <c r="E170" s="60" t="s">
        <v>427</v>
      </c>
      <c r="F170" s="106">
        <v>39413</v>
      </c>
      <c r="G170" s="109" t="s">
        <v>428</v>
      </c>
      <c r="H170" s="3" t="s">
        <v>429</v>
      </c>
      <c r="I170" s="21" t="s">
        <v>14</v>
      </c>
      <c r="J170" s="3"/>
    </row>
    <row r="171" spans="1:10" ht="15.75" hidden="1">
      <c r="A171" s="113">
        <v>168</v>
      </c>
      <c r="B171" s="133" t="s">
        <v>466</v>
      </c>
      <c r="C171" s="21" t="s">
        <v>387</v>
      </c>
      <c r="D171" s="3" t="s">
        <v>430</v>
      </c>
      <c r="E171" s="60"/>
      <c r="F171" s="3"/>
      <c r="G171" s="109" t="s">
        <v>431</v>
      </c>
      <c r="H171" s="3" t="s">
        <v>422</v>
      </c>
      <c r="I171" s="21" t="s">
        <v>14</v>
      </c>
      <c r="J171" s="3"/>
    </row>
    <row r="172" spans="1:10" ht="15.75" hidden="1">
      <c r="A172" s="113">
        <v>169</v>
      </c>
      <c r="B172" s="133" t="s">
        <v>466</v>
      </c>
      <c r="C172" s="21" t="s">
        <v>387</v>
      </c>
      <c r="D172" s="3" t="s">
        <v>432</v>
      </c>
      <c r="E172" s="60"/>
      <c r="F172" s="110" t="s">
        <v>433</v>
      </c>
      <c r="G172" s="109" t="s">
        <v>434</v>
      </c>
      <c r="H172" s="3" t="s">
        <v>435</v>
      </c>
      <c r="I172" s="21" t="s">
        <v>14</v>
      </c>
      <c r="J172" s="3"/>
    </row>
    <row r="173" spans="1:10" ht="15.75" hidden="1">
      <c r="A173" s="113">
        <v>170</v>
      </c>
      <c r="B173" s="133" t="s">
        <v>466</v>
      </c>
      <c r="C173" s="21" t="s">
        <v>387</v>
      </c>
      <c r="D173" s="3" t="s">
        <v>436</v>
      </c>
      <c r="E173" s="60"/>
      <c r="F173" s="110" t="s">
        <v>433</v>
      </c>
      <c r="G173" s="109" t="s">
        <v>437</v>
      </c>
      <c r="H173" s="3" t="s">
        <v>438</v>
      </c>
      <c r="I173" s="21" t="s">
        <v>14</v>
      </c>
      <c r="J173" s="21"/>
    </row>
    <row r="174" spans="1:10" ht="15.75" hidden="1">
      <c r="A174" s="113">
        <v>171</v>
      </c>
      <c r="B174" s="133" t="s">
        <v>466</v>
      </c>
      <c r="C174" s="21" t="s">
        <v>387</v>
      </c>
      <c r="D174" s="3" t="s">
        <v>436</v>
      </c>
      <c r="E174" s="60"/>
      <c r="F174" s="110" t="s">
        <v>433</v>
      </c>
      <c r="G174" s="109" t="s">
        <v>439</v>
      </c>
      <c r="H174" s="3" t="s">
        <v>438</v>
      </c>
      <c r="I174" s="21" t="s">
        <v>14</v>
      </c>
      <c r="J174" s="21"/>
    </row>
    <row r="175" spans="1:10" ht="15.75" hidden="1">
      <c r="A175" s="113">
        <v>172</v>
      </c>
      <c r="B175" s="133" t="s">
        <v>466</v>
      </c>
      <c r="C175" s="88" t="s">
        <v>387</v>
      </c>
      <c r="D175" s="3" t="s">
        <v>440</v>
      </c>
      <c r="E175" s="3"/>
      <c r="F175" s="110" t="s">
        <v>433</v>
      </c>
      <c r="G175" s="109" t="s">
        <v>441</v>
      </c>
      <c r="H175" s="3" t="s">
        <v>442</v>
      </c>
      <c r="I175" s="21" t="s">
        <v>14</v>
      </c>
      <c r="J175" s="21"/>
    </row>
    <row r="176" spans="1:10" ht="15.75">
      <c r="A176" s="113">
        <v>173</v>
      </c>
      <c r="B176" s="133" t="s">
        <v>466</v>
      </c>
      <c r="C176" s="88" t="s">
        <v>387</v>
      </c>
      <c r="D176" s="3" t="s">
        <v>432</v>
      </c>
      <c r="E176" s="3"/>
      <c r="F176" s="110" t="s">
        <v>433</v>
      </c>
      <c r="G176" s="109" t="s">
        <v>443</v>
      </c>
      <c r="H176" s="3" t="s">
        <v>293</v>
      </c>
      <c r="I176" s="111" t="s">
        <v>54</v>
      </c>
      <c r="J176" s="3"/>
    </row>
    <row r="177" spans="1:10" ht="15.75" hidden="1">
      <c r="A177" s="113">
        <v>174</v>
      </c>
      <c r="B177" s="21" t="s">
        <v>467</v>
      </c>
      <c r="C177" s="19" t="s">
        <v>444</v>
      </c>
      <c r="D177" s="21" t="s">
        <v>300</v>
      </c>
      <c r="E177" s="3"/>
      <c r="F177" s="3"/>
      <c r="G177" s="21" t="s">
        <v>445</v>
      </c>
      <c r="H177" s="21" t="s">
        <v>446</v>
      </c>
      <c r="I177" s="21" t="s">
        <v>14</v>
      </c>
      <c r="J177" s="3"/>
    </row>
    <row r="178" spans="1:10" ht="15.75" hidden="1">
      <c r="A178" s="113">
        <v>175</v>
      </c>
      <c r="B178" s="21" t="s">
        <v>467</v>
      </c>
      <c r="C178" s="19" t="s">
        <v>444</v>
      </c>
      <c r="D178" s="21" t="s">
        <v>300</v>
      </c>
      <c r="E178" s="3"/>
      <c r="F178" s="3"/>
      <c r="G178" s="21" t="s">
        <v>447</v>
      </c>
      <c r="H178" s="21" t="s">
        <v>448</v>
      </c>
      <c r="I178" s="21" t="s">
        <v>14</v>
      </c>
      <c r="J178" s="3"/>
    </row>
    <row r="179" spans="1:10" ht="15.75" hidden="1">
      <c r="A179" s="113">
        <v>176</v>
      </c>
      <c r="B179" s="21" t="s">
        <v>467</v>
      </c>
      <c r="C179" s="19" t="s">
        <v>444</v>
      </c>
      <c r="D179" s="21" t="s">
        <v>449</v>
      </c>
      <c r="E179" s="3"/>
      <c r="F179" s="3"/>
      <c r="G179" s="21" t="s">
        <v>450</v>
      </c>
      <c r="H179" s="21" t="s">
        <v>451</v>
      </c>
      <c r="I179" s="21" t="s">
        <v>14</v>
      </c>
      <c r="J179" s="3"/>
    </row>
    <row r="180" spans="1:10" ht="15.75" hidden="1">
      <c r="A180" s="113">
        <v>177</v>
      </c>
      <c r="B180" s="21" t="s">
        <v>467</v>
      </c>
      <c r="C180" s="19" t="s">
        <v>444</v>
      </c>
      <c r="D180" s="21" t="s">
        <v>449</v>
      </c>
      <c r="E180" s="3"/>
      <c r="F180" s="3"/>
      <c r="G180" s="21" t="s">
        <v>452</v>
      </c>
      <c r="H180" s="21" t="s">
        <v>453</v>
      </c>
      <c r="I180" s="21" t="s">
        <v>14</v>
      </c>
      <c r="J180" s="3"/>
    </row>
    <row r="181" spans="1:10" ht="15.75" hidden="1">
      <c r="A181" s="113">
        <v>178</v>
      </c>
      <c r="B181" s="21" t="s">
        <v>467</v>
      </c>
      <c r="C181" s="19" t="s">
        <v>444</v>
      </c>
      <c r="D181" s="21" t="s">
        <v>454</v>
      </c>
      <c r="E181" s="3"/>
      <c r="F181" s="3"/>
      <c r="G181" s="21" t="s">
        <v>455</v>
      </c>
      <c r="H181" s="21" t="s">
        <v>442</v>
      </c>
      <c r="I181" s="21" t="s">
        <v>14</v>
      </c>
      <c r="J181" s="3"/>
    </row>
    <row r="182" spans="1:10" ht="15.75" hidden="1">
      <c r="A182" s="113">
        <v>179</v>
      </c>
      <c r="B182" s="21" t="s">
        <v>467</v>
      </c>
      <c r="C182" s="19" t="s">
        <v>444</v>
      </c>
      <c r="D182" s="21" t="s">
        <v>449</v>
      </c>
      <c r="E182" s="3"/>
      <c r="F182" s="3"/>
      <c r="G182" s="21" t="s">
        <v>456</v>
      </c>
      <c r="H182" s="21" t="s">
        <v>457</v>
      </c>
      <c r="I182" s="21" t="s">
        <v>14</v>
      </c>
      <c r="J182" s="3"/>
    </row>
    <row r="183" spans="1:10" ht="15.75" hidden="1">
      <c r="A183" s="113">
        <v>180</v>
      </c>
      <c r="B183" s="21" t="s">
        <v>467</v>
      </c>
      <c r="C183" s="19" t="s">
        <v>444</v>
      </c>
      <c r="D183" s="21" t="s">
        <v>458</v>
      </c>
      <c r="E183" s="3"/>
      <c r="F183" s="3"/>
      <c r="G183" s="21">
        <v>4903071</v>
      </c>
      <c r="H183" s="21" t="s">
        <v>459</v>
      </c>
      <c r="I183" s="21" t="s">
        <v>14</v>
      </c>
      <c r="J183" s="3"/>
    </row>
    <row r="184" spans="1:10" ht="15.75" hidden="1">
      <c r="A184" s="113">
        <v>181</v>
      </c>
      <c r="B184" s="21" t="s">
        <v>467</v>
      </c>
      <c r="C184" s="19" t="s">
        <v>444</v>
      </c>
      <c r="D184" s="21" t="s">
        <v>300</v>
      </c>
      <c r="E184" s="3"/>
      <c r="F184" s="3"/>
      <c r="G184" s="21" t="s">
        <v>460</v>
      </c>
      <c r="H184" s="21" t="s">
        <v>461</v>
      </c>
      <c r="I184" s="21" t="s">
        <v>14</v>
      </c>
      <c r="J184" s="3"/>
    </row>
    <row r="185" spans="1:10" ht="15.75" hidden="1">
      <c r="A185" s="120">
        <v>182</v>
      </c>
      <c r="B185" s="21" t="s">
        <v>469</v>
      </c>
      <c r="C185" s="107" t="s">
        <v>470</v>
      </c>
      <c r="D185" s="21" t="s">
        <v>471</v>
      </c>
      <c r="E185" s="3"/>
      <c r="F185" s="3"/>
      <c r="G185" s="21"/>
      <c r="H185" s="21" t="s">
        <v>373</v>
      </c>
      <c r="I185" s="21" t="s">
        <v>14</v>
      </c>
      <c r="J185" s="3"/>
    </row>
    <row r="186" spans="1:10" ht="15.75" hidden="1">
      <c r="A186" s="6">
        <v>183</v>
      </c>
      <c r="B186" s="21" t="s">
        <v>469</v>
      </c>
      <c r="C186" s="107" t="s">
        <v>470</v>
      </c>
      <c r="D186" s="21" t="s">
        <v>471</v>
      </c>
      <c r="E186" s="3"/>
      <c r="F186" s="3"/>
      <c r="G186" s="21"/>
      <c r="H186" s="21" t="s">
        <v>373</v>
      </c>
      <c r="I186" s="21" t="s">
        <v>14</v>
      </c>
      <c r="J186" s="3"/>
    </row>
    <row r="187" spans="1:10" ht="15.75" hidden="1">
      <c r="A187" s="120">
        <v>184</v>
      </c>
      <c r="B187" s="88" t="s">
        <v>513</v>
      </c>
      <c r="C187" s="19" t="s">
        <v>606</v>
      </c>
      <c r="D187" s="21" t="s">
        <v>474</v>
      </c>
      <c r="E187" s="43" t="s">
        <v>296</v>
      </c>
      <c r="F187" s="41">
        <v>41244</v>
      </c>
      <c r="G187" s="42" t="s">
        <v>475</v>
      </c>
      <c r="H187" s="43" t="s">
        <v>476</v>
      </c>
      <c r="I187" s="43" t="s">
        <v>14</v>
      </c>
      <c r="J187" s="43" t="s">
        <v>296</v>
      </c>
    </row>
    <row r="188" spans="1:10" ht="15.75" hidden="1">
      <c r="A188" s="6">
        <v>185</v>
      </c>
      <c r="B188" s="88" t="s">
        <v>513</v>
      </c>
      <c r="C188" s="19" t="s">
        <v>606</v>
      </c>
      <c r="D188" s="21" t="s">
        <v>474</v>
      </c>
      <c r="E188" s="43" t="s">
        <v>296</v>
      </c>
      <c r="F188" s="41">
        <v>41244</v>
      </c>
      <c r="G188" s="42" t="s">
        <v>477</v>
      </c>
      <c r="H188" s="21" t="s">
        <v>476</v>
      </c>
      <c r="I188" s="21" t="s">
        <v>14</v>
      </c>
      <c r="J188" s="21" t="s">
        <v>296</v>
      </c>
    </row>
    <row r="189" spans="1:10" ht="15.75" hidden="1">
      <c r="A189" s="120">
        <v>186</v>
      </c>
      <c r="B189" s="88" t="s">
        <v>513</v>
      </c>
      <c r="C189" s="19" t="s">
        <v>478</v>
      </c>
      <c r="D189" s="21" t="s">
        <v>479</v>
      </c>
      <c r="E189" s="43" t="s">
        <v>296</v>
      </c>
      <c r="F189" s="41">
        <v>41244</v>
      </c>
      <c r="G189" s="42" t="s">
        <v>480</v>
      </c>
      <c r="H189" s="21" t="s">
        <v>481</v>
      </c>
      <c r="I189" s="21" t="s">
        <v>14</v>
      </c>
      <c r="J189" s="21" t="s">
        <v>296</v>
      </c>
    </row>
    <row r="190" spans="1:10" ht="15.75" hidden="1">
      <c r="A190" s="6">
        <v>187</v>
      </c>
      <c r="B190" s="88" t="s">
        <v>513</v>
      </c>
      <c r="C190" s="19" t="s">
        <v>478</v>
      </c>
      <c r="D190" s="21" t="s">
        <v>479</v>
      </c>
      <c r="E190" s="43" t="s">
        <v>296</v>
      </c>
      <c r="F190" s="41">
        <v>41244</v>
      </c>
      <c r="G190" s="42" t="s">
        <v>482</v>
      </c>
      <c r="H190" s="21" t="s">
        <v>481</v>
      </c>
      <c r="I190" s="21" t="s">
        <v>14</v>
      </c>
      <c r="J190" s="21" t="s">
        <v>296</v>
      </c>
    </row>
    <row r="191" spans="1:10" ht="15.75" hidden="1">
      <c r="A191" s="120">
        <v>188</v>
      </c>
      <c r="B191" s="88" t="s">
        <v>513</v>
      </c>
      <c r="C191" s="19" t="s">
        <v>478</v>
      </c>
      <c r="D191" s="21" t="s">
        <v>479</v>
      </c>
      <c r="E191" s="43" t="s">
        <v>296</v>
      </c>
      <c r="F191" s="41">
        <v>41244</v>
      </c>
      <c r="G191" s="42" t="s">
        <v>483</v>
      </c>
      <c r="H191" s="21" t="s">
        <v>481</v>
      </c>
      <c r="I191" s="21" t="s">
        <v>14</v>
      </c>
      <c r="J191" s="21" t="s">
        <v>296</v>
      </c>
    </row>
    <row r="192" spans="1:10" ht="15.75" hidden="1">
      <c r="A192" s="6">
        <v>189</v>
      </c>
      <c r="B192" s="88" t="s">
        <v>513</v>
      </c>
      <c r="C192" s="19" t="s">
        <v>478</v>
      </c>
      <c r="D192" s="21" t="s">
        <v>479</v>
      </c>
      <c r="E192" s="43" t="s">
        <v>296</v>
      </c>
      <c r="F192" s="41">
        <v>41244</v>
      </c>
      <c r="G192" s="42" t="s">
        <v>484</v>
      </c>
      <c r="H192" s="21" t="s">
        <v>485</v>
      </c>
      <c r="I192" s="21" t="s">
        <v>14</v>
      </c>
      <c r="J192" s="21" t="s">
        <v>296</v>
      </c>
    </row>
    <row r="193" spans="1:10" ht="15.75" hidden="1">
      <c r="A193" s="120">
        <v>190</v>
      </c>
      <c r="B193" s="88" t="s">
        <v>513</v>
      </c>
      <c r="C193" s="19" t="s">
        <v>478</v>
      </c>
      <c r="D193" s="21" t="s">
        <v>479</v>
      </c>
      <c r="E193" s="43" t="s">
        <v>296</v>
      </c>
      <c r="F193" s="41">
        <v>41244</v>
      </c>
      <c r="G193" s="42" t="s">
        <v>486</v>
      </c>
      <c r="H193" s="21" t="s">
        <v>487</v>
      </c>
      <c r="I193" s="21" t="s">
        <v>14</v>
      </c>
      <c r="J193" s="21" t="s">
        <v>296</v>
      </c>
    </row>
    <row r="194" spans="1:10" ht="15.75" hidden="1">
      <c r="A194" s="6">
        <v>191</v>
      </c>
      <c r="B194" s="88" t="s">
        <v>513</v>
      </c>
      <c r="C194" s="19" t="s">
        <v>478</v>
      </c>
      <c r="D194" s="21" t="s">
        <v>488</v>
      </c>
      <c r="E194" s="43" t="s">
        <v>296</v>
      </c>
      <c r="F194" s="41">
        <v>41244</v>
      </c>
      <c r="G194" s="42" t="s">
        <v>489</v>
      </c>
      <c r="H194" s="21" t="s">
        <v>490</v>
      </c>
      <c r="I194" s="21" t="s">
        <v>14</v>
      </c>
      <c r="J194" s="21" t="s">
        <v>296</v>
      </c>
    </row>
    <row r="195" spans="1:10" ht="15.75" hidden="1">
      <c r="A195" s="120">
        <v>192</v>
      </c>
      <c r="B195" s="88" t="s">
        <v>513</v>
      </c>
      <c r="C195" s="19" t="s">
        <v>491</v>
      </c>
      <c r="D195" s="21" t="s">
        <v>479</v>
      </c>
      <c r="E195" s="43" t="s">
        <v>296</v>
      </c>
      <c r="F195" s="41">
        <v>41244</v>
      </c>
      <c r="G195" s="42" t="s">
        <v>492</v>
      </c>
      <c r="H195" s="21">
        <v>107</v>
      </c>
      <c r="I195" s="21" t="s">
        <v>14</v>
      </c>
      <c r="J195" s="21" t="s">
        <v>296</v>
      </c>
    </row>
    <row r="196" spans="1:10" ht="15.75" hidden="1">
      <c r="A196" s="6">
        <v>193</v>
      </c>
      <c r="B196" s="88" t="s">
        <v>513</v>
      </c>
      <c r="C196" s="19" t="s">
        <v>491</v>
      </c>
      <c r="D196" s="21" t="s">
        <v>479</v>
      </c>
      <c r="E196" s="43" t="s">
        <v>296</v>
      </c>
      <c r="F196" s="41">
        <v>41244</v>
      </c>
      <c r="G196" s="42" t="s">
        <v>493</v>
      </c>
      <c r="H196" s="21">
        <v>108</v>
      </c>
      <c r="I196" s="21" t="s">
        <v>14</v>
      </c>
      <c r="J196" s="21" t="s">
        <v>296</v>
      </c>
    </row>
    <row r="197" spans="1:10" ht="15.75" hidden="1">
      <c r="A197" s="120">
        <v>194</v>
      </c>
      <c r="B197" s="88" t="s">
        <v>513</v>
      </c>
      <c r="C197" s="19" t="s">
        <v>491</v>
      </c>
      <c r="D197" s="21" t="s">
        <v>479</v>
      </c>
      <c r="E197" s="43" t="s">
        <v>296</v>
      </c>
      <c r="F197" s="41">
        <v>41244</v>
      </c>
      <c r="G197" s="42" t="s">
        <v>494</v>
      </c>
      <c r="H197" s="21">
        <v>109</v>
      </c>
      <c r="I197" s="21" t="s">
        <v>14</v>
      </c>
      <c r="J197" s="21" t="s">
        <v>296</v>
      </c>
    </row>
    <row r="198" spans="1:10" ht="15.75" hidden="1">
      <c r="A198" s="6">
        <v>195</v>
      </c>
      <c r="B198" s="88" t="s">
        <v>513</v>
      </c>
      <c r="C198" s="19" t="s">
        <v>491</v>
      </c>
      <c r="D198" s="21" t="s">
        <v>479</v>
      </c>
      <c r="E198" s="43" t="s">
        <v>296</v>
      </c>
      <c r="F198" s="41">
        <v>41244</v>
      </c>
      <c r="G198" s="42" t="s">
        <v>495</v>
      </c>
      <c r="H198" s="21">
        <v>110</v>
      </c>
      <c r="I198" s="21" t="s">
        <v>14</v>
      </c>
      <c r="J198" s="21" t="s">
        <v>296</v>
      </c>
    </row>
    <row r="199" spans="1:10" ht="15.75" hidden="1">
      <c r="A199" s="120">
        <v>196</v>
      </c>
      <c r="B199" s="88" t="s">
        <v>513</v>
      </c>
      <c r="C199" s="19" t="s">
        <v>491</v>
      </c>
      <c r="D199" s="21" t="s">
        <v>479</v>
      </c>
      <c r="E199" s="43" t="s">
        <v>296</v>
      </c>
      <c r="F199" s="41">
        <v>41244</v>
      </c>
      <c r="G199" s="42" t="s">
        <v>496</v>
      </c>
      <c r="H199" s="21">
        <v>111</v>
      </c>
      <c r="I199" s="21" t="s">
        <v>14</v>
      </c>
      <c r="J199" s="21" t="s">
        <v>296</v>
      </c>
    </row>
    <row r="200" spans="1:10" ht="15.75" hidden="1">
      <c r="A200" s="6">
        <v>197</v>
      </c>
      <c r="B200" s="88" t="s">
        <v>513</v>
      </c>
      <c r="C200" s="19" t="s">
        <v>491</v>
      </c>
      <c r="D200" s="21" t="s">
        <v>479</v>
      </c>
      <c r="E200" s="43" t="s">
        <v>296</v>
      </c>
      <c r="F200" s="41">
        <v>41244</v>
      </c>
      <c r="G200" s="42" t="s">
        <v>497</v>
      </c>
      <c r="H200" s="21">
        <v>207</v>
      </c>
      <c r="I200" s="21" t="s">
        <v>14</v>
      </c>
      <c r="J200" s="21" t="s">
        <v>296</v>
      </c>
    </row>
    <row r="201" spans="1:10" ht="15.75" hidden="1">
      <c r="A201" s="120">
        <v>198</v>
      </c>
      <c r="B201" s="88" t="s">
        <v>513</v>
      </c>
      <c r="C201" s="19" t="s">
        <v>491</v>
      </c>
      <c r="D201" s="21" t="s">
        <v>488</v>
      </c>
      <c r="E201" s="43" t="s">
        <v>296</v>
      </c>
      <c r="F201" s="41">
        <v>41244</v>
      </c>
      <c r="G201" s="42" t="s">
        <v>296</v>
      </c>
      <c r="H201" s="21">
        <v>201</v>
      </c>
      <c r="I201" s="21" t="s">
        <v>14</v>
      </c>
      <c r="J201" s="21" t="s">
        <v>296</v>
      </c>
    </row>
    <row r="202" spans="1:10" ht="15.75" hidden="1">
      <c r="A202" s="6">
        <v>199</v>
      </c>
      <c r="B202" s="88" t="s">
        <v>513</v>
      </c>
      <c r="C202" s="19" t="s">
        <v>491</v>
      </c>
      <c r="D202" s="21" t="s">
        <v>488</v>
      </c>
      <c r="E202" s="43" t="s">
        <v>296</v>
      </c>
      <c r="F202" s="41">
        <v>41244</v>
      </c>
      <c r="G202" s="42" t="s">
        <v>498</v>
      </c>
      <c r="H202" s="21" t="s">
        <v>499</v>
      </c>
      <c r="I202" s="21" t="s">
        <v>14</v>
      </c>
      <c r="J202" s="21" t="s">
        <v>296</v>
      </c>
    </row>
    <row r="203" spans="1:10" ht="15.75" hidden="1">
      <c r="A203" s="120">
        <v>200</v>
      </c>
      <c r="B203" s="88" t="s">
        <v>513</v>
      </c>
      <c r="C203" s="19" t="s">
        <v>491</v>
      </c>
      <c r="D203" s="21" t="s">
        <v>488</v>
      </c>
      <c r="E203" s="43" t="s">
        <v>296</v>
      </c>
      <c r="F203" s="41">
        <v>41244</v>
      </c>
      <c r="G203" s="42" t="s">
        <v>296</v>
      </c>
      <c r="H203" s="21">
        <v>208</v>
      </c>
      <c r="I203" s="21" t="s">
        <v>14</v>
      </c>
      <c r="J203" s="21" t="s">
        <v>296</v>
      </c>
    </row>
    <row r="204" spans="1:10" ht="15.75" hidden="1">
      <c r="A204" s="6">
        <v>201</v>
      </c>
      <c r="B204" s="88" t="s">
        <v>513</v>
      </c>
      <c r="C204" s="19" t="s">
        <v>491</v>
      </c>
      <c r="D204" s="21" t="s">
        <v>488</v>
      </c>
      <c r="E204" s="43" t="s">
        <v>296</v>
      </c>
      <c r="F204" s="41">
        <v>41244</v>
      </c>
      <c r="G204" s="42" t="s">
        <v>500</v>
      </c>
      <c r="H204" s="21">
        <v>209</v>
      </c>
      <c r="I204" s="21" t="s">
        <v>14</v>
      </c>
      <c r="J204" s="21" t="s">
        <v>296</v>
      </c>
    </row>
    <row r="205" spans="1:10" ht="15.75" hidden="1">
      <c r="A205" s="120">
        <v>202</v>
      </c>
      <c r="B205" s="88" t="s">
        <v>513</v>
      </c>
      <c r="C205" s="19" t="s">
        <v>491</v>
      </c>
      <c r="D205" s="21" t="s">
        <v>488</v>
      </c>
      <c r="E205" s="43" t="s">
        <v>296</v>
      </c>
      <c r="F205" s="41">
        <v>41244</v>
      </c>
      <c r="G205" s="42" t="s">
        <v>501</v>
      </c>
      <c r="H205" s="21">
        <v>210</v>
      </c>
      <c r="I205" s="21" t="s">
        <v>14</v>
      </c>
      <c r="J205" s="21" t="s">
        <v>296</v>
      </c>
    </row>
    <row r="206" spans="1:10" ht="15.75" hidden="1">
      <c r="A206" s="6">
        <v>203</v>
      </c>
      <c r="B206" s="88" t="s">
        <v>513</v>
      </c>
      <c r="C206" s="19" t="s">
        <v>491</v>
      </c>
      <c r="D206" s="21" t="s">
        <v>479</v>
      </c>
      <c r="E206" s="43" t="s">
        <v>296</v>
      </c>
      <c r="F206" s="41">
        <v>41244</v>
      </c>
      <c r="G206" s="42" t="s">
        <v>502</v>
      </c>
      <c r="H206" s="21">
        <v>310</v>
      </c>
      <c r="I206" s="21" t="s">
        <v>14</v>
      </c>
      <c r="J206" s="21" t="s">
        <v>296</v>
      </c>
    </row>
    <row r="207" spans="1:10" ht="15.75" hidden="1">
      <c r="A207" s="120">
        <v>204</v>
      </c>
      <c r="B207" s="88" t="s">
        <v>513</v>
      </c>
      <c r="C207" s="19" t="s">
        <v>491</v>
      </c>
      <c r="D207" s="21" t="s">
        <v>479</v>
      </c>
      <c r="E207" s="43" t="s">
        <v>296</v>
      </c>
      <c r="F207" s="41">
        <v>41244</v>
      </c>
      <c r="G207" s="42" t="s">
        <v>503</v>
      </c>
      <c r="H207" s="21">
        <v>311</v>
      </c>
      <c r="I207" s="21" t="s">
        <v>14</v>
      </c>
      <c r="J207" s="21" t="s">
        <v>296</v>
      </c>
    </row>
    <row r="208" spans="1:10" ht="15.75" hidden="1">
      <c r="A208" s="6">
        <v>205</v>
      </c>
      <c r="B208" s="88" t="s">
        <v>513</v>
      </c>
      <c r="C208" s="19" t="s">
        <v>491</v>
      </c>
      <c r="D208" s="21" t="s">
        <v>479</v>
      </c>
      <c r="E208" s="43" t="s">
        <v>296</v>
      </c>
      <c r="F208" s="41">
        <v>41244</v>
      </c>
      <c r="G208" s="42" t="s">
        <v>504</v>
      </c>
      <c r="H208" s="21">
        <v>313</v>
      </c>
      <c r="I208" s="21" t="s">
        <v>14</v>
      </c>
      <c r="J208" s="21" t="s">
        <v>296</v>
      </c>
    </row>
    <row r="209" spans="1:10" ht="15.75" hidden="1">
      <c r="A209" s="120">
        <v>206</v>
      </c>
      <c r="B209" s="88" t="s">
        <v>513</v>
      </c>
      <c r="C209" s="19" t="s">
        <v>491</v>
      </c>
      <c r="D209" s="21" t="s">
        <v>479</v>
      </c>
      <c r="E209" s="43" t="s">
        <v>296</v>
      </c>
      <c r="F209" s="41">
        <v>41244</v>
      </c>
      <c r="G209" s="42" t="s">
        <v>505</v>
      </c>
      <c r="H209" s="21">
        <v>314</v>
      </c>
      <c r="I209" s="21" t="s">
        <v>14</v>
      </c>
      <c r="J209" s="21" t="s">
        <v>296</v>
      </c>
    </row>
    <row r="210" spans="1:10" ht="15.75" hidden="1">
      <c r="A210" s="6">
        <v>207</v>
      </c>
      <c r="B210" s="88" t="s">
        <v>513</v>
      </c>
      <c r="C210" s="19" t="s">
        <v>491</v>
      </c>
      <c r="D210" s="21" t="s">
        <v>474</v>
      </c>
      <c r="E210" s="43" t="s">
        <v>296</v>
      </c>
      <c r="F210" s="41">
        <v>41244</v>
      </c>
      <c r="G210" s="42" t="s">
        <v>506</v>
      </c>
      <c r="H210" s="21">
        <v>309</v>
      </c>
      <c r="I210" s="21" t="s">
        <v>14</v>
      </c>
      <c r="J210" s="21" t="s">
        <v>296</v>
      </c>
    </row>
    <row r="211" spans="1:10" ht="15.75" hidden="1">
      <c r="A211" s="120">
        <v>208</v>
      </c>
      <c r="B211" s="88" t="s">
        <v>513</v>
      </c>
      <c r="C211" s="19" t="s">
        <v>491</v>
      </c>
      <c r="D211" s="21" t="s">
        <v>474</v>
      </c>
      <c r="E211" s="43" t="s">
        <v>296</v>
      </c>
      <c r="F211" s="41">
        <v>41244</v>
      </c>
      <c r="G211" s="42" t="s">
        <v>507</v>
      </c>
      <c r="H211" s="21">
        <v>309</v>
      </c>
      <c r="I211" s="21" t="s">
        <v>14</v>
      </c>
      <c r="J211" s="21" t="s">
        <v>296</v>
      </c>
    </row>
    <row r="212" spans="1:10" ht="15.75" hidden="1">
      <c r="A212" s="6">
        <v>209</v>
      </c>
      <c r="B212" s="88" t="s">
        <v>513</v>
      </c>
      <c r="C212" s="19" t="s">
        <v>491</v>
      </c>
      <c r="D212" s="21" t="s">
        <v>488</v>
      </c>
      <c r="E212" s="43" t="s">
        <v>296</v>
      </c>
      <c r="F212" s="41">
        <v>41244</v>
      </c>
      <c r="G212" s="42" t="s">
        <v>508</v>
      </c>
      <c r="H212" s="21">
        <v>312</v>
      </c>
      <c r="I212" s="21" t="s">
        <v>14</v>
      </c>
      <c r="J212" s="21" t="s">
        <v>296</v>
      </c>
    </row>
    <row r="213" spans="1:10" ht="15.75" hidden="1">
      <c r="A213" s="120">
        <v>210</v>
      </c>
      <c r="B213" s="88" t="s">
        <v>513</v>
      </c>
      <c r="C213" s="19" t="s">
        <v>491</v>
      </c>
      <c r="D213" s="21" t="s">
        <v>488</v>
      </c>
      <c r="E213" s="43" t="s">
        <v>296</v>
      </c>
      <c r="F213" s="41">
        <v>41244</v>
      </c>
      <c r="G213" s="42" t="s">
        <v>509</v>
      </c>
      <c r="H213" s="21">
        <v>302</v>
      </c>
      <c r="I213" s="21" t="s">
        <v>14</v>
      </c>
      <c r="J213" s="21" t="s">
        <v>296</v>
      </c>
    </row>
    <row r="214" spans="1:10" ht="15.75" hidden="1">
      <c r="A214" s="6">
        <v>211</v>
      </c>
      <c r="B214" s="88" t="s">
        <v>513</v>
      </c>
      <c r="C214" s="19" t="s">
        <v>491</v>
      </c>
      <c r="D214" s="21" t="s">
        <v>488</v>
      </c>
      <c r="E214" s="43" t="s">
        <v>296</v>
      </c>
      <c r="F214" s="41">
        <v>41244</v>
      </c>
      <c r="G214" s="42" t="s">
        <v>510</v>
      </c>
      <c r="H214" s="21">
        <v>302</v>
      </c>
      <c r="I214" s="21" t="s">
        <v>14</v>
      </c>
      <c r="J214" s="21" t="s">
        <v>296</v>
      </c>
    </row>
    <row r="215" spans="1:10" ht="15.75" hidden="1">
      <c r="A215" s="120">
        <v>212</v>
      </c>
      <c r="B215" s="88" t="s">
        <v>513</v>
      </c>
      <c r="C215" s="19" t="s">
        <v>491</v>
      </c>
      <c r="D215" s="21" t="s">
        <v>511</v>
      </c>
      <c r="E215" s="43" t="s">
        <v>296</v>
      </c>
      <c r="F215" s="41">
        <v>40391</v>
      </c>
      <c r="G215" s="42" t="s">
        <v>296</v>
      </c>
      <c r="H215" s="21" t="s">
        <v>244</v>
      </c>
      <c r="I215" s="21" t="s">
        <v>14</v>
      </c>
      <c r="J215" s="21" t="s">
        <v>296</v>
      </c>
    </row>
    <row r="216" spans="1:10" ht="15.75" hidden="1">
      <c r="A216" s="6">
        <v>213</v>
      </c>
      <c r="B216" s="88" t="s">
        <v>513</v>
      </c>
      <c r="C216" s="19" t="s">
        <v>491</v>
      </c>
      <c r="D216" s="21" t="s">
        <v>512</v>
      </c>
      <c r="E216" s="43" t="s">
        <v>296</v>
      </c>
      <c r="F216" s="41">
        <v>40391</v>
      </c>
      <c r="G216" s="42" t="s">
        <v>296</v>
      </c>
      <c r="H216" s="21" t="s">
        <v>244</v>
      </c>
      <c r="I216" s="21" t="s">
        <v>14</v>
      </c>
      <c r="J216" s="21" t="s">
        <v>296</v>
      </c>
    </row>
    <row r="217" spans="1:10" ht="15.75" hidden="1">
      <c r="A217" s="120">
        <v>214</v>
      </c>
      <c r="B217" s="88" t="s">
        <v>513</v>
      </c>
      <c r="C217" s="19" t="s">
        <v>491</v>
      </c>
      <c r="D217" s="21" t="s">
        <v>511</v>
      </c>
      <c r="E217" s="43" t="s">
        <v>296</v>
      </c>
      <c r="F217" s="41">
        <v>40391</v>
      </c>
      <c r="G217" s="42" t="s">
        <v>296</v>
      </c>
      <c r="H217" s="21">
        <v>103</v>
      </c>
      <c r="I217" s="21" t="s">
        <v>14</v>
      </c>
      <c r="J217" s="21" t="s">
        <v>296</v>
      </c>
    </row>
    <row r="218" spans="1:10" ht="15.75" hidden="1">
      <c r="A218" s="6">
        <v>215</v>
      </c>
      <c r="B218" s="88" t="s">
        <v>540</v>
      </c>
      <c r="C218" s="19" t="s">
        <v>515</v>
      </c>
      <c r="D218" s="43" t="s">
        <v>23</v>
      </c>
      <c r="E218" s="129" t="s">
        <v>516</v>
      </c>
      <c r="F218" s="41">
        <v>41179</v>
      </c>
      <c r="G218" s="3" t="s">
        <v>517</v>
      </c>
      <c r="H218" s="43" t="s">
        <v>518</v>
      </c>
      <c r="I218" s="43" t="s">
        <v>14</v>
      </c>
      <c r="J218" s="43"/>
    </row>
    <row r="219" spans="1:10" ht="15.75" hidden="1">
      <c r="A219" s="120">
        <v>216</v>
      </c>
      <c r="B219" s="88" t="s">
        <v>540</v>
      </c>
      <c r="C219" s="19" t="s">
        <v>515</v>
      </c>
      <c r="D219" s="43" t="s">
        <v>19</v>
      </c>
      <c r="E219" s="129" t="s">
        <v>519</v>
      </c>
      <c r="F219" s="41">
        <v>41179</v>
      </c>
      <c r="G219" s="3" t="s">
        <v>520</v>
      </c>
      <c r="H219" s="21" t="s">
        <v>521</v>
      </c>
      <c r="I219" s="43" t="s">
        <v>14</v>
      </c>
      <c r="J219" s="3"/>
    </row>
    <row r="220" spans="1:10" ht="15.75" hidden="1">
      <c r="A220" s="6">
        <v>217</v>
      </c>
      <c r="B220" s="88" t="s">
        <v>540</v>
      </c>
      <c r="C220" s="19" t="s">
        <v>515</v>
      </c>
      <c r="D220" s="43" t="s">
        <v>400</v>
      </c>
      <c r="E220" s="129" t="s">
        <v>522</v>
      </c>
      <c r="F220" s="41">
        <v>41179</v>
      </c>
      <c r="G220" s="3" t="s">
        <v>523</v>
      </c>
      <c r="H220" s="21" t="s">
        <v>524</v>
      </c>
      <c r="I220" s="43" t="s">
        <v>14</v>
      </c>
      <c r="J220" s="3"/>
    </row>
    <row r="221" spans="1:10" ht="15.75" hidden="1">
      <c r="A221" s="120">
        <v>218</v>
      </c>
      <c r="B221" s="88" t="s">
        <v>540</v>
      </c>
      <c r="C221" s="19" t="s">
        <v>515</v>
      </c>
      <c r="D221" s="43" t="s">
        <v>19</v>
      </c>
      <c r="E221" s="129" t="s">
        <v>525</v>
      </c>
      <c r="F221" s="41">
        <v>41179</v>
      </c>
      <c r="G221" s="3" t="s">
        <v>526</v>
      </c>
      <c r="H221" s="21" t="s">
        <v>527</v>
      </c>
      <c r="I221" s="43" t="s">
        <v>14</v>
      </c>
      <c r="J221" s="3"/>
    </row>
    <row r="222" spans="1:10" ht="15.75" hidden="1">
      <c r="A222" s="6">
        <v>219</v>
      </c>
      <c r="B222" s="88" t="s">
        <v>540</v>
      </c>
      <c r="C222" s="19" t="s">
        <v>515</v>
      </c>
      <c r="D222" s="43" t="s">
        <v>23</v>
      </c>
      <c r="E222" s="129" t="s">
        <v>528</v>
      </c>
      <c r="F222" s="41">
        <v>41179</v>
      </c>
      <c r="G222" s="3" t="s">
        <v>529</v>
      </c>
      <c r="H222" s="21" t="s">
        <v>530</v>
      </c>
      <c r="I222" s="43" t="s">
        <v>14</v>
      </c>
      <c r="J222" s="3"/>
    </row>
    <row r="223" spans="1:10" ht="15.75" hidden="1">
      <c r="A223" s="120">
        <v>220</v>
      </c>
      <c r="B223" s="88" t="s">
        <v>540</v>
      </c>
      <c r="C223" s="19" t="s">
        <v>515</v>
      </c>
      <c r="D223" s="43" t="s">
        <v>19</v>
      </c>
      <c r="E223" s="129" t="s">
        <v>531</v>
      </c>
      <c r="F223" s="41">
        <v>41179</v>
      </c>
      <c r="G223" s="3" t="s">
        <v>532</v>
      </c>
      <c r="H223" s="21" t="s">
        <v>533</v>
      </c>
      <c r="I223" s="43" t="s">
        <v>14</v>
      </c>
      <c r="J223" s="3"/>
    </row>
    <row r="224" spans="1:10" ht="15.75" hidden="1">
      <c r="A224" s="6">
        <v>221</v>
      </c>
      <c r="B224" s="88" t="s">
        <v>540</v>
      </c>
      <c r="C224" s="19" t="s">
        <v>515</v>
      </c>
      <c r="D224" s="43" t="s">
        <v>32</v>
      </c>
      <c r="E224" s="129" t="s">
        <v>534</v>
      </c>
      <c r="F224" s="41">
        <v>41179</v>
      </c>
      <c r="G224" s="3" t="s">
        <v>535</v>
      </c>
      <c r="H224" s="21" t="s">
        <v>536</v>
      </c>
      <c r="I224" s="43" t="s">
        <v>14</v>
      </c>
      <c r="J224" s="3"/>
    </row>
    <row r="225" spans="1:10" ht="15.75" hidden="1">
      <c r="A225" s="120">
        <v>222</v>
      </c>
      <c r="B225" s="88" t="s">
        <v>540</v>
      </c>
      <c r="C225" s="19" t="s">
        <v>515</v>
      </c>
      <c r="D225" s="43" t="s">
        <v>19</v>
      </c>
      <c r="E225" s="129" t="s">
        <v>537</v>
      </c>
      <c r="F225" s="41">
        <v>41179</v>
      </c>
      <c r="G225" s="3" t="s">
        <v>538</v>
      </c>
      <c r="H225" s="21" t="s">
        <v>539</v>
      </c>
      <c r="I225" s="43" t="s">
        <v>14</v>
      </c>
      <c r="J225" s="3"/>
    </row>
    <row r="226" spans="1:10" ht="15.75" hidden="1">
      <c r="A226" s="6">
        <v>223</v>
      </c>
      <c r="B226" s="88" t="s">
        <v>541</v>
      </c>
      <c r="C226" s="19" t="s">
        <v>542</v>
      </c>
      <c r="D226" s="43" t="s">
        <v>123</v>
      </c>
      <c r="E226" s="129">
        <v>362586</v>
      </c>
      <c r="F226" s="41">
        <v>2001</v>
      </c>
      <c r="G226" s="3" t="s">
        <v>543</v>
      </c>
      <c r="H226" s="21" t="s">
        <v>544</v>
      </c>
      <c r="I226" s="43" t="s">
        <v>14</v>
      </c>
      <c r="J226" s="3"/>
    </row>
    <row r="227" spans="1:10" ht="15.75" hidden="1">
      <c r="A227" s="120">
        <v>224</v>
      </c>
      <c r="B227" s="88" t="s">
        <v>541</v>
      </c>
      <c r="C227" s="19" t="s">
        <v>542</v>
      </c>
      <c r="D227" s="43" t="s">
        <v>300</v>
      </c>
      <c r="E227" s="129">
        <v>362585</v>
      </c>
      <c r="F227" s="41">
        <v>2003</v>
      </c>
      <c r="G227" s="3" t="s">
        <v>545</v>
      </c>
      <c r="H227" s="21" t="s">
        <v>546</v>
      </c>
      <c r="I227" s="43" t="s">
        <v>14</v>
      </c>
      <c r="J227" s="3"/>
    </row>
    <row r="228" spans="1:10" ht="15.75" hidden="1">
      <c r="A228" s="120">
        <v>225</v>
      </c>
      <c r="B228" s="21" t="s">
        <v>595</v>
      </c>
      <c r="C228" s="119" t="s">
        <v>547</v>
      </c>
      <c r="D228" s="134" t="s">
        <v>548</v>
      </c>
      <c r="E228" s="135" t="s">
        <v>549</v>
      </c>
      <c r="F228" s="136" t="s">
        <v>550</v>
      </c>
      <c r="G228" s="137"/>
      <c r="H228" s="44" t="s">
        <v>551</v>
      </c>
      <c r="I228" s="43" t="s">
        <v>14</v>
      </c>
      <c r="J228" s="43"/>
    </row>
    <row r="229" spans="1:10" ht="27.75" hidden="1" customHeight="1">
      <c r="A229" s="6">
        <v>226</v>
      </c>
      <c r="B229" s="21" t="s">
        <v>595</v>
      </c>
      <c r="C229" s="119" t="s">
        <v>547</v>
      </c>
      <c r="D229" s="138" t="s">
        <v>552</v>
      </c>
      <c r="E229" s="135" t="s">
        <v>553</v>
      </c>
      <c r="F229" s="136" t="s">
        <v>550</v>
      </c>
      <c r="G229" s="109"/>
      <c r="H229" s="30" t="s">
        <v>293</v>
      </c>
      <c r="I229" s="43" t="s">
        <v>14</v>
      </c>
      <c r="J229" s="3"/>
    </row>
    <row r="230" spans="1:10" ht="15.75" hidden="1">
      <c r="A230" s="120">
        <v>227</v>
      </c>
      <c r="B230" s="21" t="s">
        <v>595</v>
      </c>
      <c r="C230" s="119" t="s">
        <v>547</v>
      </c>
      <c r="D230" s="138" t="s">
        <v>554</v>
      </c>
      <c r="E230" s="135" t="s">
        <v>555</v>
      </c>
      <c r="F230" s="136" t="s">
        <v>550</v>
      </c>
      <c r="G230" s="109"/>
      <c r="H230" s="30" t="s">
        <v>556</v>
      </c>
      <c r="I230" s="43" t="s">
        <v>14</v>
      </c>
      <c r="J230" s="3"/>
    </row>
    <row r="231" spans="1:10" ht="15.75" hidden="1">
      <c r="A231" s="120">
        <v>228</v>
      </c>
      <c r="B231" s="21" t="s">
        <v>595</v>
      </c>
      <c r="C231" s="119" t="s">
        <v>547</v>
      </c>
      <c r="D231" s="138" t="s">
        <v>554</v>
      </c>
      <c r="E231" s="135" t="s">
        <v>557</v>
      </c>
      <c r="F231" s="136" t="s">
        <v>550</v>
      </c>
      <c r="G231" s="109"/>
      <c r="H231" s="30" t="s">
        <v>558</v>
      </c>
      <c r="I231" s="43" t="s">
        <v>14</v>
      </c>
      <c r="J231" s="3"/>
    </row>
    <row r="232" spans="1:10" ht="15.75" hidden="1">
      <c r="A232" s="6">
        <v>229</v>
      </c>
      <c r="B232" s="21" t="s">
        <v>595</v>
      </c>
      <c r="C232" s="119" t="s">
        <v>547</v>
      </c>
      <c r="D232" s="138" t="s">
        <v>559</v>
      </c>
      <c r="E232" s="135" t="s">
        <v>560</v>
      </c>
      <c r="F232" s="136" t="s">
        <v>550</v>
      </c>
      <c r="G232" s="109"/>
      <c r="H232" s="30" t="s">
        <v>451</v>
      </c>
      <c r="I232" s="43" t="s">
        <v>14</v>
      </c>
      <c r="J232" s="3"/>
    </row>
    <row r="233" spans="1:10" ht="15.75" hidden="1">
      <c r="A233" s="120">
        <v>230</v>
      </c>
      <c r="B233" s="21" t="s">
        <v>595</v>
      </c>
      <c r="C233" s="119" t="s">
        <v>547</v>
      </c>
      <c r="D233" s="138" t="s">
        <v>561</v>
      </c>
      <c r="E233" s="135" t="s">
        <v>562</v>
      </c>
      <c r="F233" s="136" t="s">
        <v>550</v>
      </c>
      <c r="G233" s="109"/>
      <c r="H233" s="30" t="s">
        <v>563</v>
      </c>
      <c r="I233" s="43" t="s">
        <v>14</v>
      </c>
      <c r="J233" s="3"/>
    </row>
    <row r="234" spans="1:10" ht="15.75" hidden="1">
      <c r="A234" s="120">
        <v>231</v>
      </c>
      <c r="B234" s="21" t="s">
        <v>595</v>
      </c>
      <c r="C234" s="119" t="s">
        <v>547</v>
      </c>
      <c r="D234" s="138" t="s">
        <v>564</v>
      </c>
      <c r="E234" s="135" t="s">
        <v>565</v>
      </c>
      <c r="F234" s="136" t="s">
        <v>550</v>
      </c>
      <c r="G234" s="109"/>
      <c r="H234" s="30" t="s">
        <v>566</v>
      </c>
      <c r="I234" s="43" t="s">
        <v>14</v>
      </c>
      <c r="J234" s="3"/>
    </row>
    <row r="235" spans="1:10" ht="15.75" hidden="1">
      <c r="A235" s="6">
        <v>232</v>
      </c>
      <c r="B235" s="21" t="s">
        <v>595</v>
      </c>
      <c r="C235" s="119" t="s">
        <v>547</v>
      </c>
      <c r="D235" s="138" t="s">
        <v>564</v>
      </c>
      <c r="E235" s="135" t="s">
        <v>567</v>
      </c>
      <c r="F235" s="136" t="s">
        <v>550</v>
      </c>
      <c r="G235" s="109"/>
      <c r="H235" s="30" t="s">
        <v>568</v>
      </c>
      <c r="I235" s="43" t="s">
        <v>14</v>
      </c>
      <c r="J235" s="3"/>
    </row>
    <row r="236" spans="1:10" ht="15.75" hidden="1">
      <c r="A236" s="120">
        <v>233</v>
      </c>
      <c r="B236" s="21" t="s">
        <v>595</v>
      </c>
      <c r="C236" s="119" t="s">
        <v>547</v>
      </c>
      <c r="D236" s="138" t="s">
        <v>564</v>
      </c>
      <c r="E236" s="135" t="s">
        <v>569</v>
      </c>
      <c r="F236" s="136" t="s">
        <v>550</v>
      </c>
      <c r="G236" s="109"/>
      <c r="H236" s="30" t="s">
        <v>570</v>
      </c>
      <c r="I236" s="43" t="s">
        <v>14</v>
      </c>
      <c r="J236" s="3"/>
    </row>
    <row r="237" spans="1:10" ht="15.75" hidden="1">
      <c r="A237" s="120">
        <v>234</v>
      </c>
      <c r="B237" s="21" t="s">
        <v>595</v>
      </c>
      <c r="C237" s="119" t="s">
        <v>547</v>
      </c>
      <c r="D237" s="138" t="s">
        <v>571</v>
      </c>
      <c r="E237" s="135" t="s">
        <v>572</v>
      </c>
      <c r="F237" s="136" t="s">
        <v>550</v>
      </c>
      <c r="G237" s="109"/>
      <c r="H237" s="30" t="s">
        <v>198</v>
      </c>
      <c r="I237" s="43" t="s">
        <v>14</v>
      </c>
      <c r="J237" s="3"/>
    </row>
    <row r="238" spans="1:10" ht="15.75" hidden="1">
      <c r="A238" s="6">
        <v>235</v>
      </c>
      <c r="B238" s="21" t="s">
        <v>595</v>
      </c>
      <c r="C238" s="119" t="s">
        <v>547</v>
      </c>
      <c r="D238" s="138" t="s">
        <v>573</v>
      </c>
      <c r="E238" s="135" t="s">
        <v>574</v>
      </c>
      <c r="F238" s="136" t="s">
        <v>575</v>
      </c>
      <c r="G238" s="109"/>
      <c r="H238" s="30" t="s">
        <v>576</v>
      </c>
      <c r="I238" s="43" t="s">
        <v>14</v>
      </c>
      <c r="J238" s="3"/>
    </row>
    <row r="239" spans="1:10" ht="15.75" hidden="1">
      <c r="A239" s="120">
        <v>236</v>
      </c>
      <c r="B239" s="21" t="s">
        <v>595</v>
      </c>
      <c r="C239" s="119" t="s">
        <v>547</v>
      </c>
      <c r="D239" s="138" t="s">
        <v>577</v>
      </c>
      <c r="E239" s="135" t="s">
        <v>578</v>
      </c>
      <c r="F239" s="136" t="s">
        <v>575</v>
      </c>
      <c r="G239" s="109"/>
      <c r="H239" s="30" t="s">
        <v>579</v>
      </c>
      <c r="I239" s="43" t="s">
        <v>14</v>
      </c>
      <c r="J239" s="3"/>
    </row>
    <row r="240" spans="1:10" ht="15.75" hidden="1">
      <c r="A240" s="120">
        <v>237</v>
      </c>
      <c r="B240" s="21" t="s">
        <v>595</v>
      </c>
      <c r="C240" s="119" t="s">
        <v>547</v>
      </c>
      <c r="D240" s="138" t="s">
        <v>580</v>
      </c>
      <c r="E240" s="135" t="s">
        <v>581</v>
      </c>
      <c r="F240" s="136" t="s">
        <v>575</v>
      </c>
      <c r="G240" s="109"/>
      <c r="H240" s="30" t="s">
        <v>582</v>
      </c>
      <c r="I240" s="43" t="s">
        <v>14</v>
      </c>
      <c r="J240" s="3"/>
    </row>
    <row r="241" spans="1:10" ht="15.75" hidden="1">
      <c r="A241" s="6">
        <v>238</v>
      </c>
      <c r="B241" s="21" t="s">
        <v>595</v>
      </c>
      <c r="C241" s="119" t="s">
        <v>547</v>
      </c>
      <c r="D241" s="138" t="s">
        <v>580</v>
      </c>
      <c r="E241" s="135" t="s">
        <v>583</v>
      </c>
      <c r="F241" s="136" t="s">
        <v>575</v>
      </c>
      <c r="G241" s="109"/>
      <c r="H241" s="30" t="s">
        <v>584</v>
      </c>
      <c r="I241" s="43" t="s">
        <v>14</v>
      </c>
      <c r="J241" s="3"/>
    </row>
    <row r="242" spans="1:10" ht="15.75" hidden="1">
      <c r="A242" s="120">
        <v>239</v>
      </c>
      <c r="B242" s="21" t="s">
        <v>595</v>
      </c>
      <c r="C242" s="119" t="s">
        <v>547</v>
      </c>
      <c r="D242" s="138" t="s">
        <v>585</v>
      </c>
      <c r="E242" s="135" t="s">
        <v>586</v>
      </c>
      <c r="F242" s="136" t="s">
        <v>575</v>
      </c>
      <c r="G242" s="109"/>
      <c r="H242" s="63" t="s">
        <v>587</v>
      </c>
      <c r="I242" s="43" t="s">
        <v>14</v>
      </c>
      <c r="J242" s="3"/>
    </row>
    <row r="243" spans="1:10" ht="15.75" hidden="1">
      <c r="A243" s="120">
        <v>240</v>
      </c>
      <c r="B243" s="21" t="s">
        <v>595</v>
      </c>
      <c r="C243" s="119" t="s">
        <v>547</v>
      </c>
      <c r="D243" s="138" t="s">
        <v>588</v>
      </c>
      <c r="E243" s="135" t="s">
        <v>589</v>
      </c>
      <c r="F243" s="136" t="s">
        <v>575</v>
      </c>
      <c r="G243" s="109"/>
      <c r="H243" s="30" t="s">
        <v>590</v>
      </c>
      <c r="I243" s="43" t="s">
        <v>14</v>
      </c>
      <c r="J243" s="3"/>
    </row>
    <row r="244" spans="1:10" ht="15.75" hidden="1">
      <c r="A244" s="6">
        <v>241</v>
      </c>
      <c r="B244" s="21" t="s">
        <v>595</v>
      </c>
      <c r="C244" s="119" t="s">
        <v>547</v>
      </c>
      <c r="D244" s="138" t="s">
        <v>591</v>
      </c>
      <c r="E244" s="135" t="s">
        <v>592</v>
      </c>
      <c r="F244" s="136"/>
      <c r="G244" s="109"/>
      <c r="H244" s="30" t="s">
        <v>551</v>
      </c>
      <c r="I244" s="43" t="s">
        <v>14</v>
      </c>
      <c r="J244" s="3"/>
    </row>
    <row r="245" spans="1:10" ht="15.75" hidden="1">
      <c r="A245" s="120">
        <v>242</v>
      </c>
      <c r="B245" s="21" t="s">
        <v>595</v>
      </c>
      <c r="C245" s="119" t="s">
        <v>547</v>
      </c>
      <c r="D245" s="138" t="s">
        <v>593</v>
      </c>
      <c r="E245" s="135" t="s">
        <v>594</v>
      </c>
      <c r="F245" s="136"/>
      <c r="G245" s="109"/>
      <c r="H245" s="30" t="s">
        <v>198</v>
      </c>
      <c r="I245" s="43" t="s">
        <v>14</v>
      </c>
      <c r="J245" s="3"/>
    </row>
    <row r="246" spans="1:10" ht="15.75" hidden="1">
      <c r="A246" s="6">
        <v>243</v>
      </c>
      <c r="B246" s="21" t="s">
        <v>596</v>
      </c>
      <c r="C246" s="21" t="s">
        <v>597</v>
      </c>
      <c r="D246" s="21" t="s">
        <v>598</v>
      </c>
      <c r="E246" s="60" t="s">
        <v>599</v>
      </c>
      <c r="F246" s="21">
        <v>2011</v>
      </c>
      <c r="G246" s="21" t="s">
        <v>600</v>
      </c>
      <c r="H246" s="21" t="s">
        <v>373</v>
      </c>
      <c r="I246" s="21" t="s">
        <v>14</v>
      </c>
      <c r="J246" s="21"/>
    </row>
    <row r="247" spans="1:10" ht="15.75" hidden="1">
      <c r="A247" s="120">
        <v>244</v>
      </c>
      <c r="B247" s="21" t="s">
        <v>596</v>
      </c>
      <c r="C247" s="21" t="s">
        <v>597</v>
      </c>
      <c r="D247" s="21" t="s">
        <v>598</v>
      </c>
      <c r="E247" s="60" t="s">
        <v>601</v>
      </c>
      <c r="F247" s="21">
        <v>2011</v>
      </c>
      <c r="G247" s="21" t="s">
        <v>602</v>
      </c>
      <c r="H247" s="21" t="s">
        <v>373</v>
      </c>
      <c r="I247" s="21" t="s">
        <v>14</v>
      </c>
      <c r="J247" s="21"/>
    </row>
    <row r="248" spans="1:10" ht="15.75" hidden="1">
      <c r="A248" s="6">
        <v>245</v>
      </c>
      <c r="B248" s="21" t="s">
        <v>596</v>
      </c>
      <c r="C248" s="21" t="s">
        <v>597</v>
      </c>
      <c r="D248" s="21" t="s">
        <v>603</v>
      </c>
      <c r="E248" s="60" t="s">
        <v>604</v>
      </c>
      <c r="F248" s="21" t="s">
        <v>159</v>
      </c>
      <c r="G248" s="21" t="s">
        <v>159</v>
      </c>
      <c r="H248" s="21" t="s">
        <v>605</v>
      </c>
      <c r="I248" s="21" t="s">
        <v>14</v>
      </c>
      <c r="J248" s="21"/>
    </row>
  </sheetData>
  <autoFilter ref="A3:J248">
    <filterColumn colId="8">
      <filters>
        <filter val="на продаже"/>
        <filter val="Не исправен"/>
        <filter val="не работает"/>
        <filter val="сломан на складе Ирмет"/>
      </filters>
    </filterColumn>
  </autoFilter>
  <mergeCells count="1">
    <mergeCell ref="K136:O138"/>
  </mergeCells>
  <pageMargins left="0.7" right="0.7" top="0.75" bottom="0.75" header="0.3" footer="0.3"/>
  <pageSetup paperSize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3"/>
  <sheetViews>
    <sheetView tabSelected="1" view="pageLayout" zoomScaleNormal="100" zoomScaleSheetLayoutView="80" workbookViewId="0">
      <selection activeCell="E1" sqref="E1"/>
    </sheetView>
  </sheetViews>
  <sheetFormatPr defaultRowHeight="15"/>
  <cols>
    <col min="1" max="1" width="2.7109375" customWidth="1"/>
    <col min="2" max="2" width="9.85546875" style="167" customWidth="1"/>
    <col min="3" max="3" width="25.42578125" style="168" customWidth="1"/>
    <col min="4" max="4" width="36.5703125" style="167" customWidth="1"/>
    <col min="5" max="5" width="32.85546875" style="167" customWidth="1"/>
    <col min="6" max="6" width="46.42578125" style="167" customWidth="1"/>
    <col min="7" max="7" width="16.140625" style="167" hidden="1" customWidth="1"/>
    <col min="8" max="8" width="20" style="167" hidden="1" customWidth="1"/>
  </cols>
  <sheetData>
    <row r="1" spans="1:8">
      <c r="A1" s="139"/>
      <c r="B1" s="169"/>
      <c r="C1" s="169"/>
      <c r="D1" s="169"/>
      <c r="E1" s="203"/>
      <c r="F1" s="203" t="s">
        <v>849</v>
      </c>
    </row>
    <row r="2" spans="1:8">
      <c r="A2" s="139"/>
      <c r="B2" s="169"/>
      <c r="C2" s="169"/>
      <c r="D2" s="169"/>
      <c r="E2" s="203"/>
      <c r="F2" s="203" t="s">
        <v>850</v>
      </c>
    </row>
    <row r="3" spans="1:8">
      <c r="A3" s="139"/>
      <c r="B3" s="169"/>
      <c r="C3" s="169"/>
      <c r="D3" s="169"/>
      <c r="E3" s="208"/>
      <c r="F3" s="208"/>
    </row>
    <row r="4" spans="1:8">
      <c r="A4" s="139"/>
      <c r="B4" s="169"/>
      <c r="C4" s="169"/>
      <c r="D4" s="169"/>
      <c r="E4" s="173"/>
      <c r="F4" s="173"/>
    </row>
    <row r="5" spans="1:8">
      <c r="A5" s="139"/>
      <c r="B5" s="169"/>
      <c r="C5" s="169"/>
      <c r="D5" s="169"/>
      <c r="E5" s="173"/>
      <c r="F5" s="173"/>
    </row>
    <row r="6" spans="1:8">
      <c r="A6" s="139"/>
      <c r="B6" s="169"/>
      <c r="C6" s="206" t="s">
        <v>611</v>
      </c>
      <c r="D6" s="206"/>
      <c r="E6" s="206"/>
      <c r="F6" s="206"/>
    </row>
    <row r="7" spans="1:8">
      <c r="A7" s="139"/>
      <c r="B7" s="169"/>
      <c r="C7" s="207"/>
      <c r="D7" s="207"/>
      <c r="E7" s="207"/>
      <c r="F7" s="207"/>
    </row>
    <row r="8" spans="1:8" ht="25.5" customHeight="1">
      <c r="A8" s="139"/>
      <c r="B8" s="140" t="s">
        <v>1</v>
      </c>
      <c r="C8" s="140" t="s">
        <v>468</v>
      </c>
      <c r="D8" s="140" t="s">
        <v>2</v>
      </c>
      <c r="E8" s="140" t="s">
        <v>3</v>
      </c>
      <c r="F8" s="140" t="s">
        <v>851</v>
      </c>
      <c r="G8" s="142" t="s">
        <v>8</v>
      </c>
      <c r="H8" s="143" t="s">
        <v>9</v>
      </c>
    </row>
    <row r="9" spans="1:8" ht="17.25" customHeight="1">
      <c r="A9" s="139"/>
      <c r="B9" s="176">
        <v>1</v>
      </c>
      <c r="C9" s="177" t="s">
        <v>462</v>
      </c>
      <c r="D9" s="176" t="s">
        <v>10</v>
      </c>
      <c r="E9" s="178" t="s">
        <v>11</v>
      </c>
      <c r="F9" s="176" t="s">
        <v>686</v>
      </c>
      <c r="G9" s="142" t="s">
        <v>14</v>
      </c>
      <c r="H9" s="143"/>
    </row>
    <row r="10" spans="1:8" ht="15" customHeight="1">
      <c r="A10" s="139"/>
      <c r="B10" s="176">
        <f>B9+1</f>
        <v>2</v>
      </c>
      <c r="C10" s="177" t="s">
        <v>462</v>
      </c>
      <c r="D10" s="176" t="s">
        <v>10</v>
      </c>
      <c r="E10" s="178" t="s">
        <v>15</v>
      </c>
      <c r="F10" s="176" t="s">
        <v>687</v>
      </c>
      <c r="G10" s="142" t="s">
        <v>14</v>
      </c>
      <c r="H10" s="143"/>
    </row>
    <row r="11" spans="1:8" ht="15" customHeight="1">
      <c r="A11" s="139"/>
      <c r="B11" s="176">
        <f t="shared" ref="B11:B74" si="0">B10+1</f>
        <v>3</v>
      </c>
      <c r="C11" s="177" t="s">
        <v>462</v>
      </c>
      <c r="D11" s="176" t="s">
        <v>10</v>
      </c>
      <c r="E11" s="178" t="s">
        <v>19</v>
      </c>
      <c r="F11" s="176" t="s">
        <v>682</v>
      </c>
      <c r="G11" s="142" t="s">
        <v>14</v>
      </c>
      <c r="H11" s="143"/>
    </row>
    <row r="12" spans="1:8" ht="30" customHeight="1">
      <c r="A12" s="139"/>
      <c r="B12" s="176">
        <f t="shared" si="0"/>
        <v>4</v>
      </c>
      <c r="C12" s="177" t="s">
        <v>462</v>
      </c>
      <c r="D12" s="176" t="s">
        <v>10</v>
      </c>
      <c r="E12" s="178" t="s">
        <v>23</v>
      </c>
      <c r="F12" s="176" t="s">
        <v>678</v>
      </c>
      <c r="G12" s="142" t="s">
        <v>14</v>
      </c>
      <c r="H12" s="143"/>
    </row>
    <row r="13" spans="1:8" ht="15" customHeight="1">
      <c r="A13" s="139"/>
      <c r="B13" s="176">
        <f t="shared" si="0"/>
        <v>5</v>
      </c>
      <c r="C13" s="177" t="s">
        <v>462</v>
      </c>
      <c r="D13" s="176" t="s">
        <v>10</v>
      </c>
      <c r="E13" s="178" t="s">
        <v>27</v>
      </c>
      <c r="F13" s="176" t="s">
        <v>680</v>
      </c>
      <c r="G13" s="142" t="s">
        <v>14</v>
      </c>
      <c r="H13" s="143"/>
    </row>
    <row r="14" spans="1:8" ht="15" customHeight="1">
      <c r="A14" s="139"/>
      <c r="B14" s="176">
        <f t="shared" si="0"/>
        <v>6</v>
      </c>
      <c r="C14" s="177" t="s">
        <v>462</v>
      </c>
      <c r="D14" s="176" t="s">
        <v>10</v>
      </c>
      <c r="E14" s="178" t="s">
        <v>23</v>
      </c>
      <c r="F14" s="176" t="s">
        <v>681</v>
      </c>
      <c r="G14" s="142" t="s">
        <v>14</v>
      </c>
      <c r="H14" s="143"/>
    </row>
    <row r="15" spans="1:8" ht="15" customHeight="1">
      <c r="A15" s="139"/>
      <c r="B15" s="176">
        <f t="shared" si="0"/>
        <v>7</v>
      </c>
      <c r="C15" s="177" t="s">
        <v>462</v>
      </c>
      <c r="D15" s="176" t="s">
        <v>10</v>
      </c>
      <c r="E15" s="178" t="s">
        <v>32</v>
      </c>
      <c r="F15" s="176" t="s">
        <v>679</v>
      </c>
      <c r="G15" s="142" t="s">
        <v>14</v>
      </c>
      <c r="H15" s="143"/>
    </row>
    <row r="16" spans="1:8" ht="15" customHeight="1">
      <c r="A16" s="139"/>
      <c r="B16" s="176">
        <f t="shared" si="0"/>
        <v>8</v>
      </c>
      <c r="C16" s="177" t="s">
        <v>462</v>
      </c>
      <c r="D16" s="176" t="s">
        <v>10</v>
      </c>
      <c r="E16" s="178" t="s">
        <v>36</v>
      </c>
      <c r="F16" s="176" t="s">
        <v>688</v>
      </c>
      <c r="G16" s="142" t="s">
        <v>14</v>
      </c>
      <c r="H16" s="143"/>
    </row>
    <row r="17" spans="1:8" ht="15" customHeight="1">
      <c r="A17" s="139"/>
      <c r="B17" s="176">
        <f t="shared" si="0"/>
        <v>9</v>
      </c>
      <c r="C17" s="177" t="s">
        <v>462</v>
      </c>
      <c r="D17" s="176" t="s">
        <v>10</v>
      </c>
      <c r="E17" s="178" t="s">
        <v>40</v>
      </c>
      <c r="F17" s="176" t="s">
        <v>689</v>
      </c>
      <c r="G17" s="142" t="s">
        <v>14</v>
      </c>
      <c r="H17" s="143"/>
    </row>
    <row r="18" spans="1:8" ht="15" customHeight="1">
      <c r="A18" s="139"/>
      <c r="B18" s="176">
        <f t="shared" si="0"/>
        <v>10</v>
      </c>
      <c r="C18" s="177" t="s">
        <v>462</v>
      </c>
      <c r="D18" s="176" t="s">
        <v>10</v>
      </c>
      <c r="E18" s="178" t="s">
        <v>44</v>
      </c>
      <c r="F18" s="176" t="s">
        <v>690</v>
      </c>
      <c r="G18" s="142" t="s">
        <v>14</v>
      </c>
      <c r="H18" s="143" t="s">
        <v>47</v>
      </c>
    </row>
    <row r="19" spans="1:8" ht="15" customHeight="1">
      <c r="A19" s="139"/>
      <c r="B19" s="176">
        <f t="shared" si="0"/>
        <v>11</v>
      </c>
      <c r="C19" s="177" t="s">
        <v>462</v>
      </c>
      <c r="D19" s="176" t="s">
        <v>10</v>
      </c>
      <c r="E19" s="178" t="s">
        <v>48</v>
      </c>
      <c r="F19" s="176" t="s">
        <v>691</v>
      </c>
      <c r="G19" s="142" t="s">
        <v>14</v>
      </c>
      <c r="H19" s="143"/>
    </row>
    <row r="20" spans="1:8" ht="15" customHeight="1">
      <c r="A20" s="139"/>
      <c r="B20" s="176">
        <f t="shared" si="0"/>
        <v>12</v>
      </c>
      <c r="C20" s="177" t="s">
        <v>462</v>
      </c>
      <c r="D20" s="176" t="s">
        <v>10</v>
      </c>
      <c r="E20" s="178" t="s">
        <v>56</v>
      </c>
      <c r="F20" s="176" t="s">
        <v>692</v>
      </c>
      <c r="G20" s="142" t="s">
        <v>14</v>
      </c>
      <c r="H20" s="143"/>
    </row>
    <row r="21" spans="1:8" ht="15" customHeight="1">
      <c r="A21" s="139"/>
      <c r="B21" s="176">
        <f t="shared" si="0"/>
        <v>13</v>
      </c>
      <c r="C21" s="177" t="s">
        <v>462</v>
      </c>
      <c r="D21" s="176" t="s">
        <v>10</v>
      </c>
      <c r="E21" s="178" t="s">
        <v>44</v>
      </c>
      <c r="F21" s="176" t="s">
        <v>693</v>
      </c>
      <c r="G21" s="142" t="s">
        <v>14</v>
      </c>
      <c r="H21" s="143" t="s">
        <v>60</v>
      </c>
    </row>
    <row r="22" spans="1:8" ht="15" customHeight="1">
      <c r="A22" s="139"/>
      <c r="B22" s="176">
        <f t="shared" si="0"/>
        <v>14</v>
      </c>
      <c r="C22" s="177" t="s">
        <v>462</v>
      </c>
      <c r="D22" s="176" t="s">
        <v>10</v>
      </c>
      <c r="E22" s="178" t="s">
        <v>15</v>
      </c>
      <c r="F22" s="176" t="s">
        <v>694</v>
      </c>
      <c r="G22" s="142" t="s">
        <v>14</v>
      </c>
      <c r="H22" s="143"/>
    </row>
    <row r="23" spans="1:8" ht="15" customHeight="1">
      <c r="A23" s="139"/>
      <c r="B23" s="176">
        <f t="shared" si="0"/>
        <v>15</v>
      </c>
      <c r="C23" s="177" t="s">
        <v>462</v>
      </c>
      <c r="D23" s="176" t="s">
        <v>10</v>
      </c>
      <c r="E23" s="179" t="s">
        <v>64</v>
      </c>
      <c r="F23" s="180" t="s">
        <v>695</v>
      </c>
      <c r="G23" s="144" t="s">
        <v>14</v>
      </c>
      <c r="H23" s="145"/>
    </row>
    <row r="24" spans="1:8" ht="15" customHeight="1">
      <c r="A24" s="139"/>
      <c r="B24" s="176">
        <f t="shared" si="0"/>
        <v>16</v>
      </c>
      <c r="C24" s="177" t="s">
        <v>462</v>
      </c>
      <c r="D24" s="176" t="s">
        <v>10</v>
      </c>
      <c r="E24" s="179" t="s">
        <v>67</v>
      </c>
      <c r="F24" s="180" t="s">
        <v>696</v>
      </c>
      <c r="G24" s="144" t="s">
        <v>14</v>
      </c>
      <c r="H24" s="145"/>
    </row>
    <row r="25" spans="1:8" ht="15" customHeight="1">
      <c r="A25" s="139"/>
      <c r="B25" s="176">
        <f t="shared" si="0"/>
        <v>17</v>
      </c>
      <c r="C25" s="177" t="s">
        <v>462</v>
      </c>
      <c r="D25" s="176" t="s">
        <v>10</v>
      </c>
      <c r="E25" s="178" t="s">
        <v>15</v>
      </c>
      <c r="F25" s="180" t="s">
        <v>697</v>
      </c>
      <c r="G25" s="144" t="s">
        <v>14</v>
      </c>
      <c r="H25" s="145"/>
    </row>
    <row r="26" spans="1:8" ht="15" customHeight="1">
      <c r="A26" s="139"/>
      <c r="B26" s="176">
        <f t="shared" si="0"/>
        <v>18</v>
      </c>
      <c r="C26" s="177" t="s">
        <v>462</v>
      </c>
      <c r="D26" s="176" t="s">
        <v>10</v>
      </c>
      <c r="E26" s="178" t="s">
        <v>74</v>
      </c>
      <c r="F26" s="180" t="s">
        <v>698</v>
      </c>
      <c r="G26" s="144" t="s">
        <v>14</v>
      </c>
      <c r="H26" s="143" t="s">
        <v>60</v>
      </c>
    </row>
    <row r="27" spans="1:8" ht="15" customHeight="1">
      <c r="A27" s="139"/>
      <c r="B27" s="176">
        <f t="shared" si="0"/>
        <v>19</v>
      </c>
      <c r="C27" s="177" t="s">
        <v>462</v>
      </c>
      <c r="D27" s="176" t="s">
        <v>10</v>
      </c>
      <c r="E27" s="178" t="s">
        <v>78</v>
      </c>
      <c r="F27" s="180" t="s">
        <v>699</v>
      </c>
      <c r="G27" s="144" t="s">
        <v>14</v>
      </c>
      <c r="H27" s="145"/>
    </row>
    <row r="28" spans="1:8" ht="15" customHeight="1">
      <c r="A28" s="139"/>
      <c r="B28" s="176">
        <f t="shared" si="0"/>
        <v>20</v>
      </c>
      <c r="C28" s="177" t="s">
        <v>462</v>
      </c>
      <c r="D28" s="176" t="s">
        <v>10</v>
      </c>
      <c r="E28" s="179" t="s">
        <v>19</v>
      </c>
      <c r="F28" s="180" t="s">
        <v>700</v>
      </c>
      <c r="G28" s="144" t="s">
        <v>14</v>
      </c>
      <c r="H28" s="145"/>
    </row>
    <row r="29" spans="1:8" ht="15" customHeight="1">
      <c r="A29" s="139"/>
      <c r="B29" s="176">
        <f t="shared" si="0"/>
        <v>21</v>
      </c>
      <c r="C29" s="177" t="s">
        <v>462</v>
      </c>
      <c r="D29" s="176" t="s">
        <v>10</v>
      </c>
      <c r="E29" s="179" t="s">
        <v>19</v>
      </c>
      <c r="F29" s="180" t="s">
        <v>701</v>
      </c>
      <c r="G29" s="144" t="s">
        <v>14</v>
      </c>
      <c r="H29" s="145"/>
    </row>
    <row r="30" spans="1:8" ht="15" customHeight="1">
      <c r="A30" s="139"/>
      <c r="B30" s="176">
        <f t="shared" si="0"/>
        <v>22</v>
      </c>
      <c r="C30" s="177" t="s">
        <v>462</v>
      </c>
      <c r="D30" s="176" t="s">
        <v>10</v>
      </c>
      <c r="E30" s="179" t="s">
        <v>19</v>
      </c>
      <c r="F30" s="180" t="s">
        <v>702</v>
      </c>
      <c r="G30" s="144" t="s">
        <v>14</v>
      </c>
      <c r="H30" s="145"/>
    </row>
    <row r="31" spans="1:8" ht="15" customHeight="1">
      <c r="A31" s="139"/>
      <c r="B31" s="176">
        <f t="shared" si="0"/>
        <v>23</v>
      </c>
      <c r="C31" s="177" t="s">
        <v>462</v>
      </c>
      <c r="D31" s="176" t="s">
        <v>10</v>
      </c>
      <c r="E31" s="179" t="s">
        <v>19</v>
      </c>
      <c r="F31" s="180" t="s">
        <v>703</v>
      </c>
      <c r="G31" s="144" t="s">
        <v>14</v>
      </c>
      <c r="H31" s="145"/>
    </row>
    <row r="32" spans="1:8" ht="15" customHeight="1">
      <c r="A32" s="139"/>
      <c r="B32" s="176">
        <f t="shared" si="0"/>
        <v>24</v>
      </c>
      <c r="C32" s="177" t="s">
        <v>462</v>
      </c>
      <c r="D32" s="176" t="s">
        <v>10</v>
      </c>
      <c r="E32" s="179" t="s">
        <v>89</v>
      </c>
      <c r="F32" s="180" t="s">
        <v>704</v>
      </c>
      <c r="G32" s="144" t="s">
        <v>14</v>
      </c>
      <c r="H32" s="145"/>
    </row>
    <row r="33" spans="1:8" ht="15" customHeight="1">
      <c r="A33" s="139"/>
      <c r="B33" s="176">
        <f t="shared" si="0"/>
        <v>25</v>
      </c>
      <c r="C33" s="177" t="s">
        <v>462</v>
      </c>
      <c r="D33" s="176" t="s">
        <v>10</v>
      </c>
      <c r="E33" s="179" t="s">
        <v>91</v>
      </c>
      <c r="F33" s="180" t="s">
        <v>705</v>
      </c>
      <c r="G33" s="144" t="s">
        <v>14</v>
      </c>
      <c r="H33" s="145"/>
    </row>
    <row r="34" spans="1:8" ht="15" customHeight="1">
      <c r="A34" s="139"/>
      <c r="B34" s="176">
        <f t="shared" si="0"/>
        <v>26</v>
      </c>
      <c r="C34" s="177" t="s">
        <v>462</v>
      </c>
      <c r="D34" s="176" t="s">
        <v>10</v>
      </c>
      <c r="E34" s="179" t="s">
        <v>95</v>
      </c>
      <c r="F34" s="180" t="s">
        <v>706</v>
      </c>
      <c r="G34" s="144" t="s">
        <v>14</v>
      </c>
      <c r="H34" s="145"/>
    </row>
    <row r="35" spans="1:8" ht="15" customHeight="1">
      <c r="A35" s="139"/>
      <c r="B35" s="176">
        <f t="shared" si="0"/>
        <v>27</v>
      </c>
      <c r="C35" s="177" t="s">
        <v>462</v>
      </c>
      <c r="D35" s="176" t="s">
        <v>10</v>
      </c>
      <c r="E35" s="179" t="s">
        <v>91</v>
      </c>
      <c r="F35" s="180" t="s">
        <v>707</v>
      </c>
      <c r="G35" s="144" t="s">
        <v>14</v>
      </c>
      <c r="H35" s="145"/>
    </row>
    <row r="36" spans="1:8" ht="15" customHeight="1">
      <c r="A36" s="139"/>
      <c r="B36" s="176">
        <f t="shared" si="0"/>
        <v>28</v>
      </c>
      <c r="C36" s="177" t="s">
        <v>462</v>
      </c>
      <c r="D36" s="176" t="s">
        <v>10</v>
      </c>
      <c r="E36" s="179" t="s">
        <v>102</v>
      </c>
      <c r="F36" s="180" t="s">
        <v>708</v>
      </c>
      <c r="G36" s="144" t="s">
        <v>14</v>
      </c>
      <c r="H36" s="145"/>
    </row>
    <row r="37" spans="1:8" ht="15" customHeight="1">
      <c r="A37" s="139"/>
      <c r="B37" s="176">
        <f t="shared" si="0"/>
        <v>29</v>
      </c>
      <c r="C37" s="177" t="s">
        <v>462</v>
      </c>
      <c r="D37" s="176" t="s">
        <v>10</v>
      </c>
      <c r="E37" s="179" t="s">
        <v>105</v>
      </c>
      <c r="F37" s="180" t="s">
        <v>709</v>
      </c>
      <c r="G37" s="144" t="s">
        <v>14</v>
      </c>
      <c r="H37" s="145"/>
    </row>
    <row r="38" spans="1:8" ht="15" customHeight="1">
      <c r="A38" s="139"/>
      <c r="B38" s="176">
        <f t="shared" si="0"/>
        <v>30</v>
      </c>
      <c r="C38" s="177" t="s">
        <v>462</v>
      </c>
      <c r="D38" s="176" t="s">
        <v>10</v>
      </c>
      <c r="E38" s="179" t="s">
        <v>105</v>
      </c>
      <c r="F38" s="180" t="s">
        <v>710</v>
      </c>
      <c r="G38" s="144" t="s">
        <v>14</v>
      </c>
      <c r="H38" s="145"/>
    </row>
    <row r="39" spans="1:8" ht="15" customHeight="1">
      <c r="A39" s="139"/>
      <c r="B39" s="176">
        <f t="shared" si="0"/>
        <v>31</v>
      </c>
      <c r="C39" s="177" t="s">
        <v>462</v>
      </c>
      <c r="D39" s="176" t="s">
        <v>10</v>
      </c>
      <c r="E39" s="179" t="s">
        <v>105</v>
      </c>
      <c r="F39" s="180" t="s">
        <v>711</v>
      </c>
      <c r="G39" s="144" t="s">
        <v>14</v>
      </c>
      <c r="H39" s="145"/>
    </row>
    <row r="40" spans="1:8" ht="15" customHeight="1">
      <c r="A40" s="139"/>
      <c r="B40" s="176">
        <f t="shared" si="0"/>
        <v>32</v>
      </c>
      <c r="C40" s="177" t="s">
        <v>462</v>
      </c>
      <c r="D40" s="176" t="s">
        <v>10</v>
      </c>
      <c r="E40" s="179" t="s">
        <v>112</v>
      </c>
      <c r="F40" s="180" t="s">
        <v>712</v>
      </c>
      <c r="G40" s="144" t="s">
        <v>14</v>
      </c>
      <c r="H40" s="145"/>
    </row>
    <row r="41" spans="1:8" ht="15" customHeight="1">
      <c r="A41" s="139"/>
      <c r="B41" s="176">
        <f t="shared" si="0"/>
        <v>33</v>
      </c>
      <c r="C41" s="177" t="s">
        <v>462</v>
      </c>
      <c r="D41" s="176" t="s">
        <v>10</v>
      </c>
      <c r="E41" s="179" t="s">
        <v>112</v>
      </c>
      <c r="F41" s="180" t="s">
        <v>713</v>
      </c>
      <c r="G41" s="144" t="s">
        <v>14</v>
      </c>
      <c r="H41" s="145"/>
    </row>
    <row r="42" spans="1:8">
      <c r="A42" s="139"/>
      <c r="B42" s="176">
        <f t="shared" si="0"/>
        <v>34</v>
      </c>
      <c r="C42" s="177" t="s">
        <v>462</v>
      </c>
      <c r="D42" s="181" t="s">
        <v>126</v>
      </c>
      <c r="E42" s="179" t="s">
        <v>131</v>
      </c>
      <c r="F42" s="177" t="s">
        <v>714</v>
      </c>
      <c r="G42" s="141" t="s">
        <v>14</v>
      </c>
      <c r="H42" s="146"/>
    </row>
    <row r="43" spans="1:8">
      <c r="A43" s="139"/>
      <c r="B43" s="176">
        <f t="shared" si="0"/>
        <v>35</v>
      </c>
      <c r="C43" s="177" t="s">
        <v>462</v>
      </c>
      <c r="D43" s="181" t="s">
        <v>126</v>
      </c>
      <c r="E43" s="179" t="s">
        <v>135</v>
      </c>
      <c r="F43" s="177" t="s">
        <v>683</v>
      </c>
      <c r="G43" s="141" t="s">
        <v>14</v>
      </c>
      <c r="H43" s="146"/>
    </row>
    <row r="44" spans="1:8">
      <c r="A44" s="139"/>
      <c r="B44" s="176">
        <f t="shared" si="0"/>
        <v>36</v>
      </c>
      <c r="C44" s="177" t="s">
        <v>462</v>
      </c>
      <c r="D44" s="181" t="s">
        <v>126</v>
      </c>
      <c r="E44" s="179" t="s">
        <v>138</v>
      </c>
      <c r="F44" s="177" t="s">
        <v>684</v>
      </c>
      <c r="G44" s="148" t="s">
        <v>14</v>
      </c>
      <c r="H44" s="149"/>
    </row>
    <row r="45" spans="1:8">
      <c r="A45" s="139"/>
      <c r="B45" s="176">
        <f t="shared" si="0"/>
        <v>37</v>
      </c>
      <c r="C45" s="177" t="s">
        <v>462</v>
      </c>
      <c r="D45" s="181" t="s">
        <v>126</v>
      </c>
      <c r="E45" s="179" t="s">
        <v>131</v>
      </c>
      <c r="F45" s="177" t="s">
        <v>715</v>
      </c>
      <c r="G45" s="148" t="s">
        <v>14</v>
      </c>
      <c r="H45" s="150"/>
    </row>
    <row r="46" spans="1:8">
      <c r="A46" s="139"/>
      <c r="B46" s="176">
        <f t="shared" si="0"/>
        <v>38</v>
      </c>
      <c r="C46" s="177" t="s">
        <v>462</v>
      </c>
      <c r="D46" s="181" t="s">
        <v>126</v>
      </c>
      <c r="E46" s="179" t="s">
        <v>91</v>
      </c>
      <c r="F46" s="177" t="s">
        <v>716</v>
      </c>
      <c r="G46" s="148" t="s">
        <v>14</v>
      </c>
      <c r="H46" s="150"/>
    </row>
    <row r="47" spans="1:8">
      <c r="A47" s="139"/>
      <c r="B47" s="176">
        <f t="shared" si="0"/>
        <v>39</v>
      </c>
      <c r="C47" s="177" t="s">
        <v>462</v>
      </c>
      <c r="D47" s="181" t="s">
        <v>126</v>
      </c>
      <c r="E47" s="179" t="s">
        <v>148</v>
      </c>
      <c r="F47" s="177" t="s">
        <v>717</v>
      </c>
      <c r="G47" s="148" t="s">
        <v>14</v>
      </c>
      <c r="H47" s="150"/>
    </row>
    <row r="48" spans="1:8">
      <c r="A48" s="139"/>
      <c r="B48" s="176">
        <f t="shared" si="0"/>
        <v>40</v>
      </c>
      <c r="C48" s="177" t="s">
        <v>462</v>
      </c>
      <c r="D48" s="181" t="s">
        <v>126</v>
      </c>
      <c r="E48" s="179" t="s">
        <v>131</v>
      </c>
      <c r="F48" s="177" t="s">
        <v>718</v>
      </c>
      <c r="G48" s="148" t="s">
        <v>14</v>
      </c>
      <c r="H48" s="150"/>
    </row>
    <row r="49" spans="1:8">
      <c r="A49" s="139"/>
      <c r="B49" s="176">
        <f t="shared" si="0"/>
        <v>41</v>
      </c>
      <c r="C49" s="177" t="s">
        <v>462</v>
      </c>
      <c r="D49" s="181" t="s">
        <v>126</v>
      </c>
      <c r="E49" s="179" t="s">
        <v>135</v>
      </c>
      <c r="F49" s="177" t="s">
        <v>719</v>
      </c>
      <c r="G49" s="148" t="s">
        <v>14</v>
      </c>
      <c r="H49" s="150"/>
    </row>
    <row r="50" spans="1:8">
      <c r="A50" s="139"/>
      <c r="B50" s="176">
        <f t="shared" si="0"/>
        <v>42</v>
      </c>
      <c r="C50" s="177" t="s">
        <v>181</v>
      </c>
      <c r="D50" s="180" t="s">
        <v>816</v>
      </c>
      <c r="E50" s="182" t="s">
        <v>846</v>
      </c>
      <c r="F50" s="183" t="s">
        <v>642</v>
      </c>
      <c r="G50" s="148" t="s">
        <v>14</v>
      </c>
      <c r="H50" s="150"/>
    </row>
    <row r="51" spans="1:8">
      <c r="A51" s="139"/>
      <c r="B51" s="176">
        <f t="shared" si="0"/>
        <v>43</v>
      </c>
      <c r="C51" s="177" t="s">
        <v>181</v>
      </c>
      <c r="D51" s="180" t="s">
        <v>816</v>
      </c>
      <c r="E51" s="182" t="s">
        <v>846</v>
      </c>
      <c r="F51" s="177" t="s">
        <v>647</v>
      </c>
      <c r="G51" s="148" t="s">
        <v>14</v>
      </c>
      <c r="H51" s="150"/>
    </row>
    <row r="52" spans="1:8">
      <c r="A52" s="139"/>
      <c r="B52" s="176">
        <f t="shared" si="0"/>
        <v>44</v>
      </c>
      <c r="C52" s="177" t="s">
        <v>181</v>
      </c>
      <c r="D52" s="180" t="s">
        <v>816</v>
      </c>
      <c r="E52" s="182" t="s">
        <v>846</v>
      </c>
      <c r="F52" s="184" t="s">
        <v>720</v>
      </c>
      <c r="G52" s="148" t="s">
        <v>14</v>
      </c>
      <c r="H52" s="150"/>
    </row>
    <row r="53" spans="1:8">
      <c r="A53" s="139"/>
      <c r="B53" s="176">
        <f t="shared" si="0"/>
        <v>45</v>
      </c>
      <c r="C53" s="177" t="s">
        <v>181</v>
      </c>
      <c r="D53" s="180" t="s">
        <v>816</v>
      </c>
      <c r="E53" s="182" t="s">
        <v>846</v>
      </c>
      <c r="F53" s="184" t="s">
        <v>721</v>
      </c>
      <c r="G53" s="151" t="s">
        <v>14</v>
      </c>
      <c r="H53" s="150"/>
    </row>
    <row r="54" spans="1:8">
      <c r="A54" s="139"/>
      <c r="B54" s="176">
        <f t="shared" si="0"/>
        <v>46</v>
      </c>
      <c r="C54" s="177" t="s">
        <v>181</v>
      </c>
      <c r="D54" s="180" t="s">
        <v>816</v>
      </c>
      <c r="E54" s="182" t="s">
        <v>846</v>
      </c>
      <c r="F54" s="184" t="s">
        <v>722</v>
      </c>
      <c r="G54" s="152" t="s">
        <v>14</v>
      </c>
      <c r="H54" s="150"/>
    </row>
    <row r="55" spans="1:8">
      <c r="A55" s="139"/>
      <c r="B55" s="176">
        <f t="shared" si="0"/>
        <v>47</v>
      </c>
      <c r="C55" s="177" t="s">
        <v>181</v>
      </c>
      <c r="D55" s="180" t="s">
        <v>816</v>
      </c>
      <c r="E55" s="182" t="s">
        <v>846</v>
      </c>
      <c r="F55" s="185" t="s">
        <v>723</v>
      </c>
      <c r="G55" s="152" t="s">
        <v>14</v>
      </c>
      <c r="H55" s="150"/>
    </row>
    <row r="56" spans="1:8">
      <c r="A56" s="139"/>
      <c r="B56" s="176">
        <f t="shared" si="0"/>
        <v>48</v>
      </c>
      <c r="C56" s="177" t="s">
        <v>181</v>
      </c>
      <c r="D56" s="180" t="s">
        <v>816</v>
      </c>
      <c r="E56" s="182" t="s">
        <v>846</v>
      </c>
      <c r="F56" s="185" t="s">
        <v>724</v>
      </c>
      <c r="G56" s="152" t="s">
        <v>14</v>
      </c>
      <c r="H56" s="150"/>
    </row>
    <row r="57" spans="1:8">
      <c r="A57" s="139"/>
      <c r="B57" s="176">
        <f t="shared" si="0"/>
        <v>49</v>
      </c>
      <c r="C57" s="177" t="s">
        <v>181</v>
      </c>
      <c r="D57" s="180" t="s">
        <v>816</v>
      </c>
      <c r="E57" s="182" t="s">
        <v>846</v>
      </c>
      <c r="F57" s="185" t="s">
        <v>725</v>
      </c>
      <c r="G57" s="152" t="s">
        <v>14</v>
      </c>
      <c r="H57" s="150"/>
    </row>
    <row r="58" spans="1:8" ht="15.75" customHeight="1">
      <c r="A58" s="139"/>
      <c r="B58" s="176">
        <f t="shared" si="0"/>
        <v>50</v>
      </c>
      <c r="C58" s="177" t="s">
        <v>181</v>
      </c>
      <c r="D58" s="180" t="s">
        <v>816</v>
      </c>
      <c r="E58" s="182" t="s">
        <v>846</v>
      </c>
      <c r="F58" s="185" t="s">
        <v>726</v>
      </c>
      <c r="G58" s="152" t="s">
        <v>14</v>
      </c>
      <c r="H58" s="150"/>
    </row>
    <row r="59" spans="1:8" ht="16.5" customHeight="1">
      <c r="A59" s="139"/>
      <c r="B59" s="176">
        <f t="shared" si="0"/>
        <v>51</v>
      </c>
      <c r="C59" s="177" t="s">
        <v>181</v>
      </c>
      <c r="D59" s="180" t="s">
        <v>816</v>
      </c>
      <c r="E59" s="182" t="s">
        <v>846</v>
      </c>
      <c r="F59" s="186" t="s">
        <v>727</v>
      </c>
      <c r="G59" s="152" t="s">
        <v>14</v>
      </c>
      <c r="H59" s="150" t="s">
        <v>216</v>
      </c>
    </row>
    <row r="60" spans="1:8" ht="16.5" customHeight="1">
      <c r="A60" s="139"/>
      <c r="B60" s="176">
        <f t="shared" si="0"/>
        <v>52</v>
      </c>
      <c r="C60" s="177" t="s">
        <v>181</v>
      </c>
      <c r="D60" s="180" t="s">
        <v>816</v>
      </c>
      <c r="E60" s="182" t="s">
        <v>846</v>
      </c>
      <c r="F60" s="187" t="s">
        <v>728</v>
      </c>
      <c r="G60" s="152" t="s">
        <v>14</v>
      </c>
      <c r="H60" s="150"/>
    </row>
    <row r="61" spans="1:8">
      <c r="A61" s="139"/>
      <c r="B61" s="176">
        <f t="shared" si="0"/>
        <v>53</v>
      </c>
      <c r="C61" s="177" t="s">
        <v>181</v>
      </c>
      <c r="D61" s="180" t="s">
        <v>816</v>
      </c>
      <c r="E61" s="188" t="s">
        <v>817</v>
      </c>
      <c r="F61" s="187" t="s">
        <v>729</v>
      </c>
      <c r="G61" s="152" t="s">
        <v>14</v>
      </c>
      <c r="H61" s="150"/>
    </row>
    <row r="62" spans="1:8">
      <c r="A62" s="139"/>
      <c r="B62" s="176">
        <f t="shared" si="0"/>
        <v>54</v>
      </c>
      <c r="C62" s="177" t="s">
        <v>181</v>
      </c>
      <c r="D62" s="180" t="s">
        <v>816</v>
      </c>
      <c r="E62" s="188" t="s">
        <v>818</v>
      </c>
      <c r="F62" s="187" t="s">
        <v>198</v>
      </c>
      <c r="G62" s="152" t="s">
        <v>14</v>
      </c>
      <c r="H62" s="150"/>
    </row>
    <row r="63" spans="1:8">
      <c r="A63" s="139"/>
      <c r="B63" s="176">
        <f t="shared" si="0"/>
        <v>55</v>
      </c>
      <c r="C63" s="177" t="s">
        <v>181</v>
      </c>
      <c r="D63" s="180" t="s">
        <v>816</v>
      </c>
      <c r="E63" s="188" t="s">
        <v>819</v>
      </c>
      <c r="F63" s="187" t="s">
        <v>814</v>
      </c>
      <c r="G63" s="152" t="s">
        <v>14</v>
      </c>
      <c r="H63" s="150"/>
    </row>
    <row r="64" spans="1:8">
      <c r="A64" s="139"/>
      <c r="B64" s="176">
        <f t="shared" si="0"/>
        <v>56</v>
      </c>
      <c r="C64" s="177" t="s">
        <v>181</v>
      </c>
      <c r="D64" s="180" t="s">
        <v>816</v>
      </c>
      <c r="E64" s="188" t="s">
        <v>820</v>
      </c>
      <c r="F64" s="187" t="s">
        <v>730</v>
      </c>
      <c r="G64" s="152" t="s">
        <v>14</v>
      </c>
      <c r="H64" s="150"/>
    </row>
    <row r="65" spans="1:8">
      <c r="A65" s="139"/>
      <c r="B65" s="176">
        <f t="shared" si="0"/>
        <v>57</v>
      </c>
      <c r="C65" s="177" t="s">
        <v>181</v>
      </c>
      <c r="D65" s="180" t="s">
        <v>816</v>
      </c>
      <c r="E65" s="188" t="s">
        <v>821</v>
      </c>
      <c r="F65" s="187" t="s">
        <v>731</v>
      </c>
      <c r="G65" s="152" t="s">
        <v>14</v>
      </c>
      <c r="H65" s="150"/>
    </row>
    <row r="66" spans="1:8" ht="15.75" customHeight="1">
      <c r="A66" s="139"/>
      <c r="B66" s="176">
        <f t="shared" si="0"/>
        <v>58</v>
      </c>
      <c r="C66" s="177" t="s">
        <v>181</v>
      </c>
      <c r="D66" s="180" t="s">
        <v>816</v>
      </c>
      <c r="E66" s="188" t="s">
        <v>821</v>
      </c>
      <c r="F66" s="187" t="s">
        <v>732</v>
      </c>
      <c r="G66" s="152" t="s">
        <v>14</v>
      </c>
      <c r="H66" s="150" t="s">
        <v>229</v>
      </c>
    </row>
    <row r="67" spans="1:8">
      <c r="A67" s="139"/>
      <c r="B67" s="176">
        <f t="shared" si="0"/>
        <v>59</v>
      </c>
      <c r="C67" s="177" t="s">
        <v>181</v>
      </c>
      <c r="D67" s="180" t="s">
        <v>816</v>
      </c>
      <c r="E67" s="188" t="s">
        <v>820</v>
      </c>
      <c r="F67" s="187" t="s">
        <v>733</v>
      </c>
      <c r="G67" s="152" t="s">
        <v>14</v>
      </c>
      <c r="H67" s="150"/>
    </row>
    <row r="68" spans="1:8">
      <c r="A68" s="139"/>
      <c r="B68" s="176">
        <f t="shared" si="0"/>
        <v>60</v>
      </c>
      <c r="C68" s="177" t="s">
        <v>181</v>
      </c>
      <c r="D68" s="180" t="s">
        <v>816</v>
      </c>
      <c r="E68" s="188" t="s">
        <v>822</v>
      </c>
      <c r="F68" s="187" t="s">
        <v>734</v>
      </c>
      <c r="G68" s="152" t="s">
        <v>14</v>
      </c>
      <c r="H68" s="150"/>
    </row>
    <row r="69" spans="1:8" ht="16.5" customHeight="1">
      <c r="A69" s="139"/>
      <c r="B69" s="176">
        <f t="shared" si="0"/>
        <v>61</v>
      </c>
      <c r="C69" s="177" t="s">
        <v>181</v>
      </c>
      <c r="D69" s="180" t="s">
        <v>816</v>
      </c>
      <c r="E69" s="188" t="s">
        <v>821</v>
      </c>
      <c r="F69" s="187" t="s">
        <v>735</v>
      </c>
      <c r="G69" s="152" t="s">
        <v>14</v>
      </c>
      <c r="H69" s="150" t="s">
        <v>229</v>
      </c>
    </row>
    <row r="70" spans="1:8">
      <c r="A70" s="139"/>
      <c r="B70" s="176">
        <f t="shared" si="0"/>
        <v>62</v>
      </c>
      <c r="C70" s="177" t="s">
        <v>181</v>
      </c>
      <c r="D70" s="180" t="s">
        <v>816</v>
      </c>
      <c r="E70" s="188" t="s">
        <v>819</v>
      </c>
      <c r="F70" s="189" t="s">
        <v>736</v>
      </c>
      <c r="G70" s="152" t="s">
        <v>14</v>
      </c>
      <c r="H70" s="150"/>
    </row>
    <row r="71" spans="1:8">
      <c r="A71" s="139"/>
      <c r="B71" s="176">
        <f t="shared" si="0"/>
        <v>63</v>
      </c>
      <c r="C71" s="177" t="s">
        <v>181</v>
      </c>
      <c r="D71" s="180" t="s">
        <v>816</v>
      </c>
      <c r="E71" s="188" t="s">
        <v>820</v>
      </c>
      <c r="F71" s="189" t="s">
        <v>651</v>
      </c>
      <c r="G71" s="152" t="s">
        <v>14</v>
      </c>
      <c r="H71" s="150"/>
    </row>
    <row r="72" spans="1:8">
      <c r="A72" s="139"/>
      <c r="B72" s="176">
        <f t="shared" si="0"/>
        <v>64</v>
      </c>
      <c r="C72" s="177" t="s">
        <v>181</v>
      </c>
      <c r="D72" s="180" t="s">
        <v>816</v>
      </c>
      <c r="E72" s="188" t="s">
        <v>823</v>
      </c>
      <c r="F72" s="189" t="s">
        <v>644</v>
      </c>
      <c r="G72" s="152" t="s">
        <v>14</v>
      </c>
      <c r="H72" s="150"/>
    </row>
    <row r="73" spans="1:8">
      <c r="A73" s="139"/>
      <c r="B73" s="176">
        <f t="shared" si="0"/>
        <v>65</v>
      </c>
      <c r="C73" s="177" t="s">
        <v>181</v>
      </c>
      <c r="D73" s="180" t="s">
        <v>816</v>
      </c>
      <c r="E73" s="188" t="s">
        <v>819</v>
      </c>
      <c r="F73" s="189" t="s">
        <v>231</v>
      </c>
      <c r="G73" s="152" t="s">
        <v>14</v>
      </c>
      <c r="H73" s="150"/>
    </row>
    <row r="74" spans="1:8">
      <c r="A74" s="139"/>
      <c r="B74" s="176">
        <f t="shared" si="0"/>
        <v>66</v>
      </c>
      <c r="C74" s="177" t="s">
        <v>181</v>
      </c>
      <c r="D74" s="180" t="s">
        <v>816</v>
      </c>
      <c r="E74" s="188" t="s">
        <v>824</v>
      </c>
      <c r="F74" s="189" t="s">
        <v>737</v>
      </c>
      <c r="G74" s="147" t="s">
        <v>14</v>
      </c>
      <c r="H74" s="153" t="s">
        <v>296</v>
      </c>
    </row>
    <row r="75" spans="1:8">
      <c r="A75" s="139"/>
      <c r="B75" s="176">
        <f t="shared" ref="B75:B138" si="1">B74+1</f>
        <v>67</v>
      </c>
      <c r="C75" s="177" t="s">
        <v>181</v>
      </c>
      <c r="D75" s="180" t="s">
        <v>816</v>
      </c>
      <c r="E75" s="188" t="s">
        <v>819</v>
      </c>
      <c r="F75" s="189" t="s">
        <v>738</v>
      </c>
      <c r="G75" s="141" t="s">
        <v>14</v>
      </c>
      <c r="H75" s="154" t="s">
        <v>296</v>
      </c>
    </row>
    <row r="76" spans="1:8">
      <c r="A76" s="139"/>
      <c r="B76" s="176">
        <f t="shared" si="1"/>
        <v>68</v>
      </c>
      <c r="C76" s="177" t="s">
        <v>181</v>
      </c>
      <c r="D76" s="180" t="s">
        <v>816</v>
      </c>
      <c r="E76" s="188" t="s">
        <v>824</v>
      </c>
      <c r="F76" s="189" t="s">
        <v>739</v>
      </c>
      <c r="G76" s="141" t="s">
        <v>14</v>
      </c>
      <c r="H76" s="154" t="s">
        <v>296</v>
      </c>
    </row>
    <row r="77" spans="1:8" ht="29.25" customHeight="1">
      <c r="A77" s="139"/>
      <c r="B77" s="176">
        <f t="shared" si="1"/>
        <v>69</v>
      </c>
      <c r="C77" s="177" t="s">
        <v>181</v>
      </c>
      <c r="D77" s="180" t="s">
        <v>816</v>
      </c>
      <c r="E77" s="188" t="s">
        <v>815</v>
      </c>
      <c r="F77" s="189" t="s">
        <v>740</v>
      </c>
      <c r="G77" s="141" t="s">
        <v>14</v>
      </c>
      <c r="H77" s="154" t="s">
        <v>296</v>
      </c>
    </row>
    <row r="78" spans="1:8" ht="29.25" customHeight="1">
      <c r="A78" s="139"/>
      <c r="B78" s="176">
        <f t="shared" si="1"/>
        <v>70</v>
      </c>
      <c r="C78" s="177" t="s">
        <v>181</v>
      </c>
      <c r="D78" s="180" t="s">
        <v>816</v>
      </c>
      <c r="E78" s="188" t="s">
        <v>825</v>
      </c>
      <c r="F78" s="189" t="s">
        <v>741</v>
      </c>
      <c r="G78" s="141" t="s">
        <v>14</v>
      </c>
      <c r="H78" s="154" t="s">
        <v>296</v>
      </c>
    </row>
    <row r="79" spans="1:8">
      <c r="A79" s="139"/>
      <c r="B79" s="176">
        <f t="shared" si="1"/>
        <v>71</v>
      </c>
      <c r="C79" s="177" t="s">
        <v>513</v>
      </c>
      <c r="D79" s="180" t="s">
        <v>826</v>
      </c>
      <c r="E79" s="190" t="s">
        <v>474</v>
      </c>
      <c r="F79" s="183" t="s">
        <v>476</v>
      </c>
      <c r="G79" s="141" t="s">
        <v>14</v>
      </c>
      <c r="H79" s="154" t="s">
        <v>296</v>
      </c>
    </row>
    <row r="80" spans="1:8">
      <c r="A80" s="139"/>
      <c r="B80" s="176">
        <f t="shared" si="1"/>
        <v>72</v>
      </c>
      <c r="C80" s="177" t="s">
        <v>513</v>
      </c>
      <c r="D80" s="180" t="s">
        <v>826</v>
      </c>
      <c r="E80" s="190" t="s">
        <v>474</v>
      </c>
      <c r="F80" s="177" t="s">
        <v>476</v>
      </c>
      <c r="G80" s="141" t="s">
        <v>14</v>
      </c>
      <c r="H80" s="154" t="s">
        <v>296</v>
      </c>
    </row>
    <row r="81" spans="1:8">
      <c r="A81" s="139"/>
      <c r="B81" s="176">
        <f t="shared" si="1"/>
        <v>73</v>
      </c>
      <c r="C81" s="177" t="s">
        <v>513</v>
      </c>
      <c r="D81" s="180" t="s">
        <v>827</v>
      </c>
      <c r="E81" s="190" t="s">
        <v>479</v>
      </c>
      <c r="F81" s="177" t="s">
        <v>742</v>
      </c>
      <c r="G81" s="141" t="s">
        <v>14</v>
      </c>
      <c r="H81" s="154" t="s">
        <v>296</v>
      </c>
    </row>
    <row r="82" spans="1:8">
      <c r="A82" s="139"/>
      <c r="B82" s="176">
        <f t="shared" si="1"/>
        <v>74</v>
      </c>
      <c r="C82" s="177" t="s">
        <v>513</v>
      </c>
      <c r="D82" s="180" t="s">
        <v>827</v>
      </c>
      <c r="E82" s="190" t="s">
        <v>479</v>
      </c>
      <c r="F82" s="177" t="s">
        <v>743</v>
      </c>
      <c r="G82" s="141" t="s">
        <v>14</v>
      </c>
      <c r="H82" s="154" t="s">
        <v>296</v>
      </c>
    </row>
    <row r="83" spans="1:8">
      <c r="A83" s="139"/>
      <c r="B83" s="176">
        <f t="shared" si="1"/>
        <v>75</v>
      </c>
      <c r="C83" s="177" t="s">
        <v>513</v>
      </c>
      <c r="D83" s="180" t="s">
        <v>827</v>
      </c>
      <c r="E83" s="190" t="s">
        <v>479</v>
      </c>
      <c r="F83" s="177" t="s">
        <v>744</v>
      </c>
      <c r="G83" s="141" t="s">
        <v>14</v>
      </c>
      <c r="H83" s="154" t="s">
        <v>296</v>
      </c>
    </row>
    <row r="84" spans="1:8">
      <c r="A84" s="139"/>
      <c r="B84" s="176">
        <f t="shared" si="1"/>
        <v>76</v>
      </c>
      <c r="C84" s="177" t="s">
        <v>513</v>
      </c>
      <c r="D84" s="180" t="s">
        <v>827</v>
      </c>
      <c r="E84" s="190" t="s">
        <v>479</v>
      </c>
      <c r="F84" s="177" t="s">
        <v>724</v>
      </c>
      <c r="G84" s="141" t="s">
        <v>14</v>
      </c>
      <c r="H84" s="154" t="s">
        <v>296</v>
      </c>
    </row>
    <row r="85" spans="1:8">
      <c r="A85" s="139"/>
      <c r="B85" s="176">
        <f t="shared" si="1"/>
        <v>77</v>
      </c>
      <c r="C85" s="177" t="s">
        <v>513</v>
      </c>
      <c r="D85" s="180" t="s">
        <v>827</v>
      </c>
      <c r="E85" s="190" t="s">
        <v>479</v>
      </c>
      <c r="F85" s="177" t="s">
        <v>745</v>
      </c>
      <c r="G85" s="141" t="s">
        <v>14</v>
      </c>
      <c r="H85" s="154" t="s">
        <v>296</v>
      </c>
    </row>
    <row r="86" spans="1:8">
      <c r="A86" s="139"/>
      <c r="B86" s="176">
        <f t="shared" si="1"/>
        <v>78</v>
      </c>
      <c r="C86" s="177" t="s">
        <v>513</v>
      </c>
      <c r="D86" s="180" t="s">
        <v>827</v>
      </c>
      <c r="E86" s="190" t="s">
        <v>479</v>
      </c>
      <c r="F86" s="177" t="s">
        <v>746</v>
      </c>
      <c r="G86" s="141" t="s">
        <v>14</v>
      </c>
      <c r="H86" s="154" t="s">
        <v>296</v>
      </c>
    </row>
    <row r="87" spans="1:8">
      <c r="A87" s="139"/>
      <c r="B87" s="176">
        <f t="shared" si="1"/>
        <v>79</v>
      </c>
      <c r="C87" s="177" t="s">
        <v>513</v>
      </c>
      <c r="D87" s="180" t="s">
        <v>827</v>
      </c>
      <c r="E87" s="190" t="s">
        <v>488</v>
      </c>
      <c r="F87" s="177" t="s">
        <v>747</v>
      </c>
      <c r="G87" s="141" t="s">
        <v>14</v>
      </c>
      <c r="H87" s="154" t="s">
        <v>296</v>
      </c>
    </row>
    <row r="88" spans="1:8">
      <c r="A88" s="139"/>
      <c r="B88" s="176">
        <f t="shared" si="1"/>
        <v>80</v>
      </c>
      <c r="C88" s="177" t="s">
        <v>513</v>
      </c>
      <c r="D88" s="180" t="s">
        <v>827</v>
      </c>
      <c r="E88" s="190" t="s">
        <v>488</v>
      </c>
      <c r="F88" s="177" t="s">
        <v>748</v>
      </c>
      <c r="G88" s="141" t="s">
        <v>14</v>
      </c>
      <c r="H88" s="154" t="s">
        <v>296</v>
      </c>
    </row>
    <row r="89" spans="1:8">
      <c r="A89" s="139"/>
      <c r="B89" s="176">
        <f t="shared" si="1"/>
        <v>81</v>
      </c>
      <c r="C89" s="177" t="s">
        <v>513</v>
      </c>
      <c r="D89" s="180" t="s">
        <v>827</v>
      </c>
      <c r="E89" s="190" t="s">
        <v>488</v>
      </c>
      <c r="F89" s="177" t="s">
        <v>749</v>
      </c>
      <c r="G89" s="141" t="s">
        <v>14</v>
      </c>
      <c r="H89" s="154" t="s">
        <v>296</v>
      </c>
    </row>
    <row r="90" spans="1:8">
      <c r="A90" s="139"/>
      <c r="B90" s="176">
        <f t="shared" si="1"/>
        <v>82</v>
      </c>
      <c r="C90" s="177" t="s">
        <v>513</v>
      </c>
      <c r="D90" s="180" t="s">
        <v>827</v>
      </c>
      <c r="E90" s="190" t="s">
        <v>488</v>
      </c>
      <c r="F90" s="177" t="s">
        <v>750</v>
      </c>
      <c r="G90" s="141" t="s">
        <v>14</v>
      </c>
      <c r="H90" s="154" t="s">
        <v>296</v>
      </c>
    </row>
    <row r="91" spans="1:8">
      <c r="A91" s="139"/>
      <c r="B91" s="176">
        <f t="shared" si="1"/>
        <v>83</v>
      </c>
      <c r="C91" s="177" t="s">
        <v>513</v>
      </c>
      <c r="D91" s="180" t="s">
        <v>827</v>
      </c>
      <c r="E91" s="190" t="s">
        <v>488</v>
      </c>
      <c r="F91" s="177" t="s">
        <v>751</v>
      </c>
      <c r="G91" s="141" t="s">
        <v>14</v>
      </c>
      <c r="H91" s="154" t="s">
        <v>296</v>
      </c>
    </row>
    <row r="92" spans="1:8">
      <c r="A92" s="139"/>
      <c r="B92" s="176">
        <f t="shared" si="1"/>
        <v>84</v>
      </c>
      <c r="C92" s="177" t="s">
        <v>513</v>
      </c>
      <c r="D92" s="180" t="s">
        <v>827</v>
      </c>
      <c r="E92" s="190" t="s">
        <v>479</v>
      </c>
      <c r="F92" s="177" t="s">
        <v>731</v>
      </c>
      <c r="G92" s="141" t="s">
        <v>14</v>
      </c>
      <c r="H92" s="154" t="s">
        <v>296</v>
      </c>
    </row>
    <row r="93" spans="1:8">
      <c r="A93" s="139"/>
      <c r="B93" s="176">
        <f t="shared" si="1"/>
        <v>85</v>
      </c>
      <c r="C93" s="177" t="s">
        <v>513</v>
      </c>
      <c r="D93" s="180" t="s">
        <v>827</v>
      </c>
      <c r="E93" s="190" t="s">
        <v>479</v>
      </c>
      <c r="F93" s="177" t="s">
        <v>752</v>
      </c>
      <c r="G93" s="141" t="s">
        <v>14</v>
      </c>
      <c r="H93" s="154" t="s">
        <v>296</v>
      </c>
    </row>
    <row r="94" spans="1:8">
      <c r="A94" s="139"/>
      <c r="B94" s="176">
        <f t="shared" si="1"/>
        <v>86</v>
      </c>
      <c r="C94" s="177" t="s">
        <v>513</v>
      </c>
      <c r="D94" s="180" t="s">
        <v>827</v>
      </c>
      <c r="E94" s="190" t="s">
        <v>479</v>
      </c>
      <c r="F94" s="177" t="s">
        <v>753</v>
      </c>
      <c r="G94" s="141" t="s">
        <v>14</v>
      </c>
      <c r="H94" s="154" t="s">
        <v>296</v>
      </c>
    </row>
    <row r="95" spans="1:8">
      <c r="A95" s="139"/>
      <c r="B95" s="176">
        <f t="shared" si="1"/>
        <v>87</v>
      </c>
      <c r="C95" s="177" t="s">
        <v>513</v>
      </c>
      <c r="D95" s="180" t="s">
        <v>827</v>
      </c>
      <c r="E95" s="190" t="s">
        <v>479</v>
      </c>
      <c r="F95" s="177" t="s">
        <v>754</v>
      </c>
      <c r="G95" s="141" t="s">
        <v>14</v>
      </c>
      <c r="H95" s="154" t="s">
        <v>296</v>
      </c>
    </row>
    <row r="96" spans="1:8">
      <c r="A96" s="139"/>
      <c r="B96" s="176">
        <f t="shared" si="1"/>
        <v>88</v>
      </c>
      <c r="C96" s="177" t="s">
        <v>513</v>
      </c>
      <c r="D96" s="180" t="s">
        <v>827</v>
      </c>
      <c r="E96" s="190" t="s">
        <v>474</v>
      </c>
      <c r="F96" s="177" t="s">
        <v>755</v>
      </c>
      <c r="G96" s="141" t="s">
        <v>14</v>
      </c>
      <c r="H96" s="154" t="s">
        <v>296</v>
      </c>
    </row>
    <row r="97" spans="1:9">
      <c r="A97" s="139"/>
      <c r="B97" s="176">
        <f t="shared" si="1"/>
        <v>89</v>
      </c>
      <c r="C97" s="177" t="s">
        <v>513</v>
      </c>
      <c r="D97" s="180" t="s">
        <v>827</v>
      </c>
      <c r="E97" s="190" t="s">
        <v>474</v>
      </c>
      <c r="F97" s="177" t="s">
        <v>755</v>
      </c>
      <c r="G97" s="141" t="s">
        <v>14</v>
      </c>
      <c r="H97" s="154" t="s">
        <v>296</v>
      </c>
    </row>
    <row r="98" spans="1:9">
      <c r="A98" s="139"/>
      <c r="B98" s="176">
        <f t="shared" si="1"/>
        <v>90</v>
      </c>
      <c r="C98" s="177" t="s">
        <v>513</v>
      </c>
      <c r="D98" s="180" t="s">
        <v>827</v>
      </c>
      <c r="E98" s="190" t="s">
        <v>488</v>
      </c>
      <c r="F98" s="177" t="s">
        <v>756</v>
      </c>
      <c r="G98" s="141" t="s">
        <v>14</v>
      </c>
      <c r="H98" s="155"/>
    </row>
    <row r="99" spans="1:9">
      <c r="A99" s="139"/>
      <c r="B99" s="176">
        <f t="shared" si="1"/>
        <v>91</v>
      </c>
      <c r="C99" s="177" t="s">
        <v>513</v>
      </c>
      <c r="D99" s="180" t="s">
        <v>827</v>
      </c>
      <c r="E99" s="190" t="s">
        <v>488</v>
      </c>
      <c r="F99" s="177" t="s">
        <v>757</v>
      </c>
      <c r="G99" s="141" t="s">
        <v>14</v>
      </c>
      <c r="H99" s="155"/>
    </row>
    <row r="100" spans="1:9">
      <c r="A100" s="139"/>
      <c r="B100" s="176">
        <f t="shared" si="1"/>
        <v>92</v>
      </c>
      <c r="C100" s="177" t="s">
        <v>513</v>
      </c>
      <c r="D100" s="180" t="s">
        <v>827</v>
      </c>
      <c r="E100" s="190" t="s">
        <v>488</v>
      </c>
      <c r="F100" s="177" t="s">
        <v>757</v>
      </c>
      <c r="G100" s="141" t="s">
        <v>14</v>
      </c>
      <c r="H100" s="155"/>
    </row>
    <row r="101" spans="1:9">
      <c r="A101" s="139"/>
      <c r="B101" s="176">
        <f t="shared" si="1"/>
        <v>93</v>
      </c>
      <c r="C101" s="177" t="s">
        <v>513</v>
      </c>
      <c r="D101" s="180" t="s">
        <v>827</v>
      </c>
      <c r="E101" s="190" t="s">
        <v>511</v>
      </c>
      <c r="F101" s="177" t="s">
        <v>244</v>
      </c>
      <c r="G101" s="141" t="s">
        <v>14</v>
      </c>
      <c r="H101" s="155"/>
    </row>
    <row r="102" spans="1:9">
      <c r="A102" s="139"/>
      <c r="B102" s="176">
        <f t="shared" si="1"/>
        <v>94</v>
      </c>
      <c r="C102" s="177" t="s">
        <v>513</v>
      </c>
      <c r="D102" s="180" t="s">
        <v>827</v>
      </c>
      <c r="E102" s="190" t="s">
        <v>512</v>
      </c>
      <c r="F102" s="177" t="s">
        <v>244</v>
      </c>
      <c r="G102" s="141" t="s">
        <v>14</v>
      </c>
      <c r="H102" s="155"/>
    </row>
    <row r="103" spans="1:9">
      <c r="A103" s="139"/>
      <c r="B103" s="176">
        <f t="shared" si="1"/>
        <v>95</v>
      </c>
      <c r="C103" s="177" t="s">
        <v>513</v>
      </c>
      <c r="D103" s="180" t="s">
        <v>827</v>
      </c>
      <c r="E103" s="190" t="s">
        <v>511</v>
      </c>
      <c r="F103" s="177" t="s">
        <v>758</v>
      </c>
      <c r="G103" s="141" t="s">
        <v>14</v>
      </c>
      <c r="H103" s="155"/>
    </row>
    <row r="104" spans="1:9">
      <c r="A104" s="139"/>
      <c r="B104" s="176">
        <f t="shared" si="1"/>
        <v>96</v>
      </c>
      <c r="C104" s="177" t="s">
        <v>513</v>
      </c>
      <c r="D104" s="180" t="s">
        <v>827</v>
      </c>
      <c r="E104" s="190" t="s">
        <v>610</v>
      </c>
      <c r="F104" s="190" t="s">
        <v>198</v>
      </c>
      <c r="G104" s="141" t="s">
        <v>14</v>
      </c>
      <c r="H104" s="155"/>
    </row>
    <row r="105" spans="1:9">
      <c r="A105" s="139"/>
      <c r="B105" s="176">
        <f t="shared" si="1"/>
        <v>97</v>
      </c>
      <c r="C105" s="177" t="s">
        <v>467</v>
      </c>
      <c r="D105" s="180" t="s">
        <v>828</v>
      </c>
      <c r="E105" s="190" t="s">
        <v>300</v>
      </c>
      <c r="F105" s="177" t="s">
        <v>789</v>
      </c>
      <c r="G105" s="141" t="s">
        <v>14</v>
      </c>
      <c r="H105" s="155"/>
    </row>
    <row r="106" spans="1:9">
      <c r="A106" s="139"/>
      <c r="B106" s="176">
        <f t="shared" si="1"/>
        <v>98</v>
      </c>
      <c r="C106" s="177" t="s">
        <v>467</v>
      </c>
      <c r="D106" s="180" t="s">
        <v>828</v>
      </c>
      <c r="E106" s="190" t="s">
        <v>300</v>
      </c>
      <c r="F106" s="177" t="s">
        <v>790</v>
      </c>
      <c r="G106" s="141" t="s">
        <v>14</v>
      </c>
      <c r="H106" s="155" t="s">
        <v>261</v>
      </c>
      <c r="I106" s="126"/>
    </row>
    <row r="107" spans="1:9">
      <c r="A107" s="139"/>
      <c r="B107" s="176">
        <f t="shared" si="1"/>
        <v>99</v>
      </c>
      <c r="C107" s="177" t="s">
        <v>467</v>
      </c>
      <c r="D107" s="180" t="s">
        <v>828</v>
      </c>
      <c r="E107" s="190" t="s">
        <v>449</v>
      </c>
      <c r="F107" s="177" t="s">
        <v>451</v>
      </c>
      <c r="G107" s="141" t="s">
        <v>14</v>
      </c>
      <c r="H107" s="155"/>
      <c r="I107" s="126"/>
    </row>
    <row r="108" spans="1:9">
      <c r="A108" s="139"/>
      <c r="B108" s="176">
        <f t="shared" si="1"/>
        <v>100</v>
      </c>
      <c r="C108" s="177" t="s">
        <v>467</v>
      </c>
      <c r="D108" s="180" t="s">
        <v>828</v>
      </c>
      <c r="E108" s="190" t="s">
        <v>449</v>
      </c>
      <c r="F108" s="177" t="s">
        <v>453</v>
      </c>
      <c r="G108" s="141" t="s">
        <v>14</v>
      </c>
      <c r="H108" s="155" t="s">
        <v>267</v>
      </c>
      <c r="I108" s="126"/>
    </row>
    <row r="109" spans="1:9">
      <c r="A109" s="139"/>
      <c r="B109" s="176">
        <f t="shared" si="1"/>
        <v>101</v>
      </c>
      <c r="C109" s="177" t="s">
        <v>467</v>
      </c>
      <c r="D109" s="180" t="s">
        <v>828</v>
      </c>
      <c r="E109" s="190" t="s">
        <v>454</v>
      </c>
      <c r="F109" s="177" t="s">
        <v>442</v>
      </c>
      <c r="G109" s="156" t="s">
        <v>14</v>
      </c>
      <c r="H109" s="146"/>
    </row>
    <row r="110" spans="1:9">
      <c r="A110" s="139"/>
      <c r="B110" s="176">
        <f t="shared" si="1"/>
        <v>102</v>
      </c>
      <c r="C110" s="177" t="s">
        <v>467</v>
      </c>
      <c r="D110" s="180" t="s">
        <v>828</v>
      </c>
      <c r="E110" s="190" t="s">
        <v>449</v>
      </c>
      <c r="F110" s="177" t="s">
        <v>457</v>
      </c>
      <c r="G110" s="156" t="s">
        <v>14</v>
      </c>
      <c r="H110" s="146"/>
    </row>
    <row r="111" spans="1:9">
      <c r="A111" s="139"/>
      <c r="B111" s="176">
        <f t="shared" si="1"/>
        <v>103</v>
      </c>
      <c r="C111" s="177" t="s">
        <v>467</v>
      </c>
      <c r="D111" s="180" t="s">
        <v>828</v>
      </c>
      <c r="E111" s="190" t="s">
        <v>458</v>
      </c>
      <c r="F111" s="177" t="s">
        <v>459</v>
      </c>
      <c r="G111" s="156" t="s">
        <v>14</v>
      </c>
      <c r="H111" s="146"/>
    </row>
    <row r="112" spans="1:9">
      <c r="A112" s="139"/>
      <c r="B112" s="176">
        <f t="shared" si="1"/>
        <v>104</v>
      </c>
      <c r="C112" s="177" t="s">
        <v>467</v>
      </c>
      <c r="D112" s="180" t="s">
        <v>828</v>
      </c>
      <c r="E112" s="190" t="s">
        <v>300</v>
      </c>
      <c r="F112" s="177" t="s">
        <v>791</v>
      </c>
      <c r="G112" s="142" t="s">
        <v>14</v>
      </c>
      <c r="H112" s="157"/>
    </row>
    <row r="113" spans="1:8">
      <c r="A113" s="139"/>
      <c r="B113" s="176">
        <f t="shared" si="1"/>
        <v>105</v>
      </c>
      <c r="C113" s="177" t="s">
        <v>657</v>
      </c>
      <c r="D113" s="180" t="s">
        <v>829</v>
      </c>
      <c r="E113" s="191" t="s">
        <v>659</v>
      </c>
      <c r="F113" s="192" t="s">
        <v>658</v>
      </c>
      <c r="G113" s="142"/>
      <c r="H113" s="157"/>
    </row>
    <row r="114" spans="1:8">
      <c r="A114" s="139"/>
      <c r="B114" s="176">
        <f t="shared" si="1"/>
        <v>106</v>
      </c>
      <c r="C114" s="177" t="s">
        <v>657</v>
      </c>
      <c r="D114" s="180" t="s">
        <v>829</v>
      </c>
      <c r="E114" s="190" t="s">
        <v>258</v>
      </c>
      <c r="F114" s="177" t="s">
        <v>260</v>
      </c>
      <c r="G114" s="142" t="s">
        <v>14</v>
      </c>
      <c r="H114" s="157"/>
    </row>
    <row r="115" spans="1:8">
      <c r="A115" s="139"/>
      <c r="B115" s="176">
        <f t="shared" si="1"/>
        <v>107</v>
      </c>
      <c r="C115" s="177" t="s">
        <v>657</v>
      </c>
      <c r="D115" s="180" t="s">
        <v>829</v>
      </c>
      <c r="E115" s="190" t="s">
        <v>262</v>
      </c>
      <c r="F115" s="177" t="s">
        <v>264</v>
      </c>
      <c r="G115" s="142" t="s">
        <v>14</v>
      </c>
      <c r="H115" s="157"/>
    </row>
    <row r="116" spans="1:8" ht="19.5" customHeight="1">
      <c r="A116" s="139"/>
      <c r="B116" s="176">
        <f t="shared" si="1"/>
        <v>108</v>
      </c>
      <c r="C116" s="177" t="s">
        <v>657</v>
      </c>
      <c r="D116" s="180" t="s">
        <v>830</v>
      </c>
      <c r="E116" s="190" t="s">
        <v>269</v>
      </c>
      <c r="F116" s="177" t="s">
        <v>759</v>
      </c>
      <c r="G116" s="142" t="s">
        <v>306</v>
      </c>
      <c r="H116" s="157"/>
    </row>
    <row r="117" spans="1:8">
      <c r="A117" s="139"/>
      <c r="B117" s="176">
        <f t="shared" si="1"/>
        <v>109</v>
      </c>
      <c r="C117" s="177" t="s">
        <v>657</v>
      </c>
      <c r="D117" s="180" t="s">
        <v>830</v>
      </c>
      <c r="E117" s="190" t="s">
        <v>272</v>
      </c>
      <c r="F117" s="177" t="s">
        <v>760</v>
      </c>
      <c r="G117" s="142" t="s">
        <v>14</v>
      </c>
      <c r="H117" s="157"/>
    </row>
    <row r="118" spans="1:8">
      <c r="A118" s="139"/>
      <c r="B118" s="176">
        <f t="shared" si="1"/>
        <v>110</v>
      </c>
      <c r="C118" s="177" t="s">
        <v>657</v>
      </c>
      <c r="D118" s="180" t="s">
        <v>830</v>
      </c>
      <c r="E118" s="190" t="s">
        <v>272</v>
      </c>
      <c r="F118" s="177" t="s">
        <v>760</v>
      </c>
      <c r="G118" s="142" t="s">
        <v>14</v>
      </c>
      <c r="H118" s="157"/>
    </row>
    <row r="119" spans="1:8">
      <c r="A119" s="139"/>
      <c r="B119" s="176">
        <f t="shared" si="1"/>
        <v>111</v>
      </c>
      <c r="C119" s="177" t="s">
        <v>657</v>
      </c>
      <c r="D119" s="180" t="s">
        <v>830</v>
      </c>
      <c r="E119" s="190" t="s">
        <v>666</v>
      </c>
      <c r="F119" s="177" t="s">
        <v>760</v>
      </c>
      <c r="G119" s="142"/>
      <c r="H119" s="157"/>
    </row>
    <row r="120" spans="1:8" ht="21" customHeight="1">
      <c r="A120" s="139"/>
      <c r="B120" s="176">
        <f t="shared" si="1"/>
        <v>112</v>
      </c>
      <c r="C120" s="176" t="s">
        <v>464</v>
      </c>
      <c r="D120" s="176" t="s">
        <v>294</v>
      </c>
      <c r="E120" s="178" t="s">
        <v>295</v>
      </c>
      <c r="F120" s="176" t="s">
        <v>761</v>
      </c>
      <c r="G120" s="142" t="s">
        <v>311</v>
      </c>
      <c r="H120" s="157"/>
    </row>
    <row r="121" spans="1:8">
      <c r="A121" s="139"/>
      <c r="B121" s="176">
        <f t="shared" si="1"/>
        <v>113</v>
      </c>
      <c r="C121" s="176" t="s">
        <v>464</v>
      </c>
      <c r="D121" s="176" t="s">
        <v>294</v>
      </c>
      <c r="E121" s="178" t="s">
        <v>298</v>
      </c>
      <c r="F121" s="176" t="s">
        <v>762</v>
      </c>
      <c r="G121" s="142" t="s">
        <v>14</v>
      </c>
      <c r="H121" s="157"/>
    </row>
    <row r="122" spans="1:8">
      <c r="A122" s="139"/>
      <c r="B122" s="176">
        <f t="shared" si="1"/>
        <v>114</v>
      </c>
      <c r="C122" s="176" t="s">
        <v>464</v>
      </c>
      <c r="D122" s="176" t="s">
        <v>294</v>
      </c>
      <c r="E122" s="178" t="s">
        <v>300</v>
      </c>
      <c r="F122" s="176" t="s">
        <v>763</v>
      </c>
      <c r="G122" s="142" t="s">
        <v>14</v>
      </c>
      <c r="H122" s="157"/>
    </row>
    <row r="123" spans="1:8">
      <c r="A123" s="139"/>
      <c r="B123" s="176">
        <f t="shared" si="1"/>
        <v>115</v>
      </c>
      <c r="C123" s="176" t="s">
        <v>464</v>
      </c>
      <c r="D123" s="176" t="s">
        <v>294</v>
      </c>
      <c r="E123" s="178" t="s">
        <v>302</v>
      </c>
      <c r="F123" s="176" t="s">
        <v>764</v>
      </c>
      <c r="G123" s="142" t="s">
        <v>14</v>
      </c>
      <c r="H123" s="157"/>
    </row>
    <row r="124" spans="1:8" ht="21" customHeight="1">
      <c r="A124" s="139"/>
      <c r="B124" s="176">
        <f t="shared" si="1"/>
        <v>116</v>
      </c>
      <c r="C124" s="176" t="s">
        <v>464</v>
      </c>
      <c r="D124" s="176" t="s">
        <v>294</v>
      </c>
      <c r="E124" s="178" t="s">
        <v>304</v>
      </c>
      <c r="F124" s="176" t="s">
        <v>765</v>
      </c>
      <c r="G124" s="142" t="s">
        <v>14</v>
      </c>
      <c r="H124" s="158" t="s">
        <v>322</v>
      </c>
    </row>
    <row r="125" spans="1:8">
      <c r="A125" s="139"/>
      <c r="B125" s="176">
        <f t="shared" si="1"/>
        <v>117</v>
      </c>
      <c r="C125" s="176" t="s">
        <v>464</v>
      </c>
      <c r="D125" s="176" t="s">
        <v>294</v>
      </c>
      <c r="E125" s="178" t="s">
        <v>302</v>
      </c>
      <c r="F125" s="176" t="s">
        <v>749</v>
      </c>
      <c r="G125" s="142" t="s">
        <v>14</v>
      </c>
      <c r="H125" s="159"/>
    </row>
    <row r="126" spans="1:8">
      <c r="A126" s="139"/>
      <c r="B126" s="176">
        <f t="shared" si="1"/>
        <v>118</v>
      </c>
      <c r="C126" s="176" t="s">
        <v>464</v>
      </c>
      <c r="D126" s="176" t="s">
        <v>294</v>
      </c>
      <c r="E126" s="178" t="s">
        <v>308</v>
      </c>
      <c r="F126" s="176" t="s">
        <v>757</v>
      </c>
      <c r="G126" s="142" t="s">
        <v>14</v>
      </c>
      <c r="H126" s="157"/>
    </row>
    <row r="127" spans="1:8">
      <c r="A127" s="139"/>
      <c r="B127" s="176">
        <f t="shared" si="1"/>
        <v>119</v>
      </c>
      <c r="C127" s="176" t="s">
        <v>464</v>
      </c>
      <c r="D127" s="176" t="s">
        <v>294</v>
      </c>
      <c r="E127" s="178" t="s">
        <v>310</v>
      </c>
      <c r="F127" s="176" t="s">
        <v>766</v>
      </c>
      <c r="G127" s="142" t="s">
        <v>14</v>
      </c>
      <c r="H127" s="157"/>
    </row>
    <row r="128" spans="1:8">
      <c r="A128" s="139"/>
      <c r="B128" s="176">
        <f t="shared" si="1"/>
        <v>120</v>
      </c>
      <c r="C128" s="176" t="s">
        <v>464</v>
      </c>
      <c r="D128" s="176" t="s">
        <v>294</v>
      </c>
      <c r="E128" s="178" t="s">
        <v>312</v>
      </c>
      <c r="F128" s="176" t="s">
        <v>767</v>
      </c>
      <c r="G128" s="142" t="s">
        <v>14</v>
      </c>
      <c r="H128" s="157"/>
    </row>
    <row r="129" spans="1:8">
      <c r="A129" s="139"/>
      <c r="B129" s="176">
        <f t="shared" si="1"/>
        <v>121</v>
      </c>
      <c r="C129" s="176" t="s">
        <v>464</v>
      </c>
      <c r="D129" s="176" t="s">
        <v>294</v>
      </c>
      <c r="E129" s="178" t="s">
        <v>314</v>
      </c>
      <c r="F129" s="176" t="s">
        <v>768</v>
      </c>
      <c r="G129" s="142" t="s">
        <v>14</v>
      </c>
      <c r="H129" s="157"/>
    </row>
    <row r="130" spans="1:8">
      <c r="A130" s="139"/>
      <c r="B130" s="176">
        <f t="shared" si="1"/>
        <v>122</v>
      </c>
      <c r="C130" s="176" t="s">
        <v>464</v>
      </c>
      <c r="D130" s="176" t="s">
        <v>294</v>
      </c>
      <c r="E130" s="178" t="s">
        <v>316</v>
      </c>
      <c r="F130" s="176" t="s">
        <v>769</v>
      </c>
      <c r="G130" s="142" t="s">
        <v>14</v>
      </c>
      <c r="H130" s="160"/>
    </row>
    <row r="131" spans="1:8">
      <c r="A131" s="139"/>
      <c r="B131" s="176">
        <f t="shared" si="1"/>
        <v>123</v>
      </c>
      <c r="C131" s="176" t="s">
        <v>464</v>
      </c>
      <c r="D131" s="176" t="s">
        <v>294</v>
      </c>
      <c r="E131" s="178" t="s">
        <v>300</v>
      </c>
      <c r="F131" s="176" t="s">
        <v>770</v>
      </c>
      <c r="G131" s="161" t="s">
        <v>14</v>
      </c>
      <c r="H131" s="160"/>
    </row>
    <row r="132" spans="1:8">
      <c r="A132" s="139"/>
      <c r="B132" s="176">
        <f t="shared" si="1"/>
        <v>124</v>
      </c>
      <c r="C132" s="176" t="s">
        <v>464</v>
      </c>
      <c r="D132" s="176" t="s">
        <v>294</v>
      </c>
      <c r="E132" s="178" t="s">
        <v>302</v>
      </c>
      <c r="F132" s="176" t="s">
        <v>771</v>
      </c>
      <c r="G132" s="161" t="s">
        <v>14</v>
      </c>
      <c r="H132" s="128"/>
    </row>
    <row r="133" spans="1:8">
      <c r="A133" s="139"/>
      <c r="B133" s="176">
        <f t="shared" si="1"/>
        <v>125</v>
      </c>
      <c r="C133" s="176" t="s">
        <v>464</v>
      </c>
      <c r="D133" s="176" t="s">
        <v>294</v>
      </c>
      <c r="E133" s="178" t="s">
        <v>320</v>
      </c>
      <c r="F133" s="176" t="s">
        <v>772</v>
      </c>
      <c r="G133" s="161" t="s">
        <v>14</v>
      </c>
      <c r="H133" s="128"/>
    </row>
    <row r="134" spans="1:8">
      <c r="A134" s="139"/>
      <c r="B134" s="176">
        <f t="shared" si="1"/>
        <v>126</v>
      </c>
      <c r="C134" s="176" t="s">
        <v>464</v>
      </c>
      <c r="D134" s="176" t="s">
        <v>294</v>
      </c>
      <c r="E134" s="178" t="s">
        <v>320</v>
      </c>
      <c r="F134" s="176" t="s">
        <v>773</v>
      </c>
      <c r="G134" s="161" t="s">
        <v>14</v>
      </c>
      <c r="H134" s="128"/>
    </row>
    <row r="135" spans="1:8">
      <c r="A135" s="139"/>
      <c r="B135" s="176">
        <f t="shared" si="1"/>
        <v>127</v>
      </c>
      <c r="C135" s="176" t="s">
        <v>464</v>
      </c>
      <c r="D135" s="176" t="s">
        <v>294</v>
      </c>
      <c r="E135" s="178" t="s">
        <v>324</v>
      </c>
      <c r="F135" s="176" t="s">
        <v>774</v>
      </c>
      <c r="G135" s="161" t="s">
        <v>14</v>
      </c>
      <c r="H135" s="162">
        <v>40555.839999999997</v>
      </c>
    </row>
    <row r="136" spans="1:8">
      <c r="A136" s="139"/>
      <c r="B136" s="176">
        <f t="shared" si="1"/>
        <v>128</v>
      </c>
      <c r="C136" s="176" t="s">
        <v>464</v>
      </c>
      <c r="D136" s="176" t="s">
        <v>294</v>
      </c>
      <c r="E136" s="178" t="s">
        <v>324</v>
      </c>
      <c r="F136" s="176" t="s">
        <v>327</v>
      </c>
      <c r="G136" s="161" t="s">
        <v>14</v>
      </c>
      <c r="H136" s="162">
        <v>40555.839999999997</v>
      </c>
    </row>
    <row r="137" spans="1:8">
      <c r="A137" s="139"/>
      <c r="B137" s="176">
        <f t="shared" si="1"/>
        <v>129</v>
      </c>
      <c r="C137" s="176" t="s">
        <v>464</v>
      </c>
      <c r="D137" s="176" t="s">
        <v>294</v>
      </c>
      <c r="E137" s="178" t="s">
        <v>324</v>
      </c>
      <c r="F137" s="176" t="s">
        <v>329</v>
      </c>
      <c r="G137" s="161" t="s">
        <v>14</v>
      </c>
      <c r="H137" s="162">
        <v>38860.93</v>
      </c>
    </row>
    <row r="138" spans="1:8">
      <c r="A138" s="139"/>
      <c r="B138" s="176">
        <f t="shared" si="1"/>
        <v>130</v>
      </c>
      <c r="C138" s="176" t="s">
        <v>464</v>
      </c>
      <c r="D138" s="176" t="s">
        <v>294</v>
      </c>
      <c r="E138" s="193" t="s">
        <v>324</v>
      </c>
      <c r="F138" s="194" t="s">
        <v>329</v>
      </c>
      <c r="G138" s="161" t="s">
        <v>14</v>
      </c>
      <c r="H138" s="162">
        <v>38860.93</v>
      </c>
    </row>
    <row r="139" spans="1:8">
      <c r="A139" s="139"/>
      <c r="B139" s="176">
        <f t="shared" ref="B139:B202" si="2">B138+1</f>
        <v>131</v>
      </c>
      <c r="C139" s="192" t="s">
        <v>465</v>
      </c>
      <c r="D139" s="195" t="s">
        <v>343</v>
      </c>
      <c r="E139" s="196" t="s">
        <v>831</v>
      </c>
      <c r="F139" s="192" t="s">
        <v>775</v>
      </c>
      <c r="G139" s="161" t="s">
        <v>14</v>
      </c>
      <c r="H139" s="162">
        <v>26233.82</v>
      </c>
    </row>
    <row r="140" spans="1:8">
      <c r="A140" s="139"/>
      <c r="B140" s="176">
        <f t="shared" si="2"/>
        <v>132</v>
      </c>
      <c r="C140" s="192" t="s">
        <v>465</v>
      </c>
      <c r="D140" s="195" t="s">
        <v>343</v>
      </c>
      <c r="E140" s="196" t="s">
        <v>831</v>
      </c>
      <c r="F140" s="192" t="s">
        <v>590</v>
      </c>
      <c r="G140" s="161" t="s">
        <v>14</v>
      </c>
      <c r="H140" s="162">
        <v>26233.81</v>
      </c>
    </row>
    <row r="141" spans="1:8">
      <c r="A141" s="139"/>
      <c r="B141" s="176">
        <f t="shared" si="2"/>
        <v>133</v>
      </c>
      <c r="C141" s="192" t="s">
        <v>465</v>
      </c>
      <c r="D141" s="195" t="s">
        <v>343</v>
      </c>
      <c r="E141" s="191" t="s">
        <v>832</v>
      </c>
      <c r="F141" s="192" t="s">
        <v>579</v>
      </c>
      <c r="G141" s="161" t="s">
        <v>14</v>
      </c>
      <c r="H141" s="162">
        <v>23437.200000000001</v>
      </c>
    </row>
    <row r="142" spans="1:8">
      <c r="A142" s="139"/>
      <c r="B142" s="176">
        <f t="shared" si="2"/>
        <v>134</v>
      </c>
      <c r="C142" s="192" t="s">
        <v>465</v>
      </c>
      <c r="D142" s="195" t="s">
        <v>343</v>
      </c>
      <c r="E142" s="191" t="s">
        <v>353</v>
      </c>
      <c r="F142" s="192" t="s">
        <v>352</v>
      </c>
      <c r="G142" s="161" t="s">
        <v>14</v>
      </c>
      <c r="H142" s="162">
        <v>33776.18</v>
      </c>
    </row>
    <row r="143" spans="1:8">
      <c r="A143" s="139"/>
      <c r="B143" s="176">
        <f t="shared" si="2"/>
        <v>135</v>
      </c>
      <c r="C143" s="192" t="s">
        <v>465</v>
      </c>
      <c r="D143" s="195" t="s">
        <v>343</v>
      </c>
      <c r="E143" s="191" t="s">
        <v>353</v>
      </c>
      <c r="F143" s="192" t="s">
        <v>776</v>
      </c>
      <c r="G143" s="161" t="s">
        <v>14</v>
      </c>
      <c r="H143" s="128">
        <v>38117.800000000003</v>
      </c>
    </row>
    <row r="144" spans="1:8">
      <c r="A144" s="139"/>
      <c r="B144" s="176">
        <f t="shared" si="2"/>
        <v>136</v>
      </c>
      <c r="C144" s="192" t="s">
        <v>465</v>
      </c>
      <c r="D144" s="195" t="s">
        <v>343</v>
      </c>
      <c r="E144" s="191" t="s">
        <v>358</v>
      </c>
      <c r="F144" s="192" t="s">
        <v>777</v>
      </c>
      <c r="G144" s="161" t="s">
        <v>14</v>
      </c>
      <c r="H144" s="146">
        <v>33774.129999999997</v>
      </c>
    </row>
    <row r="145" spans="1:8">
      <c r="A145" s="139"/>
      <c r="B145" s="176">
        <f t="shared" si="2"/>
        <v>137</v>
      </c>
      <c r="C145" s="192" t="s">
        <v>465</v>
      </c>
      <c r="D145" s="195" t="s">
        <v>343</v>
      </c>
      <c r="E145" s="191" t="s">
        <v>358</v>
      </c>
      <c r="F145" s="192" t="s">
        <v>244</v>
      </c>
      <c r="G145" s="161" t="s">
        <v>14</v>
      </c>
      <c r="H145" s="146">
        <v>33774.129999999997</v>
      </c>
    </row>
    <row r="146" spans="1:8">
      <c r="A146" s="139"/>
      <c r="B146" s="176">
        <f t="shared" si="2"/>
        <v>138</v>
      </c>
      <c r="C146" s="192" t="s">
        <v>465</v>
      </c>
      <c r="D146" s="195" t="s">
        <v>343</v>
      </c>
      <c r="E146" s="191" t="s">
        <v>363</v>
      </c>
      <c r="F146" s="192" t="s">
        <v>778</v>
      </c>
      <c r="G146" s="161" t="s">
        <v>14</v>
      </c>
      <c r="H146" s="146">
        <v>29452.06</v>
      </c>
    </row>
    <row r="147" spans="1:8">
      <c r="A147" s="139"/>
      <c r="B147" s="176">
        <f t="shared" si="2"/>
        <v>139</v>
      </c>
      <c r="C147" s="192" t="s">
        <v>465</v>
      </c>
      <c r="D147" s="195" t="s">
        <v>343</v>
      </c>
      <c r="E147" s="191" t="s">
        <v>363</v>
      </c>
      <c r="F147" s="197" t="s">
        <v>652</v>
      </c>
      <c r="G147" s="161" t="s">
        <v>14</v>
      </c>
      <c r="H147" s="146">
        <v>40045.32</v>
      </c>
    </row>
    <row r="148" spans="1:8">
      <c r="A148" s="139"/>
      <c r="B148" s="176">
        <f t="shared" si="2"/>
        <v>140</v>
      </c>
      <c r="C148" s="192" t="s">
        <v>465</v>
      </c>
      <c r="D148" s="195" t="s">
        <v>343</v>
      </c>
      <c r="E148" s="191" t="s">
        <v>368</v>
      </c>
      <c r="F148" s="192" t="s">
        <v>367</v>
      </c>
      <c r="G148" s="141" t="s">
        <v>14</v>
      </c>
      <c r="H148" s="146"/>
    </row>
    <row r="149" spans="1:8">
      <c r="A149" s="139"/>
      <c r="B149" s="176">
        <f t="shared" si="2"/>
        <v>141</v>
      </c>
      <c r="C149" s="192" t="s">
        <v>465</v>
      </c>
      <c r="D149" s="195" t="s">
        <v>343</v>
      </c>
      <c r="E149" s="191" t="s">
        <v>371</v>
      </c>
      <c r="F149" s="197" t="s">
        <v>653</v>
      </c>
      <c r="G149" s="141" t="s">
        <v>14</v>
      </c>
      <c r="H149" s="146"/>
    </row>
    <row r="150" spans="1:8" ht="26.25">
      <c r="A150" s="139"/>
      <c r="B150" s="176">
        <f t="shared" si="2"/>
        <v>142</v>
      </c>
      <c r="C150" s="192" t="s">
        <v>465</v>
      </c>
      <c r="D150" s="195" t="s">
        <v>343</v>
      </c>
      <c r="E150" s="196" t="s">
        <v>374</v>
      </c>
      <c r="F150" s="192" t="s">
        <v>198</v>
      </c>
      <c r="G150" s="141" t="s">
        <v>14</v>
      </c>
      <c r="H150" s="146"/>
    </row>
    <row r="151" spans="1:8">
      <c r="A151" s="139"/>
      <c r="B151" s="176">
        <f t="shared" si="2"/>
        <v>143</v>
      </c>
      <c r="C151" s="192" t="s">
        <v>465</v>
      </c>
      <c r="D151" s="195" t="s">
        <v>343</v>
      </c>
      <c r="E151" s="191" t="s">
        <v>377</v>
      </c>
      <c r="F151" s="177" t="s">
        <v>779</v>
      </c>
      <c r="G151" s="141" t="s">
        <v>14</v>
      </c>
      <c r="H151" s="146"/>
    </row>
    <row r="152" spans="1:8">
      <c r="A152" s="139"/>
      <c r="B152" s="176">
        <f t="shared" si="2"/>
        <v>144</v>
      </c>
      <c r="C152" s="192" t="s">
        <v>465</v>
      </c>
      <c r="D152" s="195" t="s">
        <v>343</v>
      </c>
      <c r="E152" s="191" t="s">
        <v>380</v>
      </c>
      <c r="F152" s="177" t="s">
        <v>570</v>
      </c>
      <c r="G152" s="141" t="s">
        <v>14</v>
      </c>
      <c r="H152" s="146"/>
    </row>
    <row r="153" spans="1:8">
      <c r="A153" s="139"/>
      <c r="B153" s="176">
        <f t="shared" si="2"/>
        <v>145</v>
      </c>
      <c r="C153" s="192" t="s">
        <v>465</v>
      </c>
      <c r="D153" s="195" t="s">
        <v>343</v>
      </c>
      <c r="E153" s="191" t="s">
        <v>382</v>
      </c>
      <c r="F153" s="177" t="s">
        <v>723</v>
      </c>
      <c r="G153" s="141" t="s">
        <v>14</v>
      </c>
      <c r="H153" s="146"/>
    </row>
    <row r="154" spans="1:8">
      <c r="A154" s="139"/>
      <c r="B154" s="176">
        <f t="shared" si="2"/>
        <v>146</v>
      </c>
      <c r="C154" s="192" t="s">
        <v>465</v>
      </c>
      <c r="D154" s="195" t="s">
        <v>343</v>
      </c>
      <c r="E154" s="191" t="s">
        <v>384</v>
      </c>
      <c r="F154" s="177" t="s">
        <v>566</v>
      </c>
      <c r="G154" s="141" t="s">
        <v>14</v>
      </c>
      <c r="H154" s="146"/>
    </row>
    <row r="155" spans="1:8">
      <c r="A155" s="139"/>
      <c r="B155" s="176">
        <f t="shared" si="2"/>
        <v>147</v>
      </c>
      <c r="C155" s="177" t="s">
        <v>469</v>
      </c>
      <c r="D155" s="180" t="s">
        <v>833</v>
      </c>
      <c r="E155" s="190" t="s">
        <v>471</v>
      </c>
      <c r="F155" s="177" t="s">
        <v>198</v>
      </c>
      <c r="G155" s="141" t="s">
        <v>14</v>
      </c>
      <c r="H155" s="146"/>
    </row>
    <row r="156" spans="1:8" ht="15.75" customHeight="1">
      <c r="A156" s="139"/>
      <c r="B156" s="176">
        <f t="shared" si="2"/>
        <v>148</v>
      </c>
      <c r="C156" s="177" t="s">
        <v>469</v>
      </c>
      <c r="D156" s="180" t="s">
        <v>833</v>
      </c>
      <c r="E156" s="190" t="s">
        <v>667</v>
      </c>
      <c r="F156" s="177" t="s">
        <v>198</v>
      </c>
      <c r="G156" s="141" t="s">
        <v>14</v>
      </c>
      <c r="H156" s="146"/>
    </row>
    <row r="157" spans="1:8">
      <c r="A157" s="139"/>
      <c r="B157" s="176">
        <f t="shared" si="2"/>
        <v>149</v>
      </c>
      <c r="C157" s="192" t="s">
        <v>466</v>
      </c>
      <c r="D157" s="180" t="s">
        <v>387</v>
      </c>
      <c r="E157" s="190" t="s">
        <v>19</v>
      </c>
      <c r="F157" s="177" t="s">
        <v>780</v>
      </c>
      <c r="G157" s="141" t="s">
        <v>14</v>
      </c>
      <c r="H157" s="146"/>
    </row>
    <row r="158" spans="1:8">
      <c r="A158" s="139"/>
      <c r="B158" s="176">
        <f t="shared" si="2"/>
        <v>150</v>
      </c>
      <c r="C158" s="192" t="s">
        <v>466</v>
      </c>
      <c r="D158" s="180" t="s">
        <v>387</v>
      </c>
      <c r="E158" s="190" t="s">
        <v>19</v>
      </c>
      <c r="F158" s="192" t="s">
        <v>776</v>
      </c>
      <c r="G158" s="141" t="s">
        <v>14</v>
      </c>
      <c r="H158" s="146"/>
    </row>
    <row r="159" spans="1:8">
      <c r="A159" s="139"/>
      <c r="B159" s="176">
        <f t="shared" si="2"/>
        <v>151</v>
      </c>
      <c r="C159" s="192" t="s">
        <v>466</v>
      </c>
      <c r="D159" s="180" t="s">
        <v>387</v>
      </c>
      <c r="E159" s="190" t="s">
        <v>19</v>
      </c>
      <c r="F159" s="177" t="s">
        <v>396</v>
      </c>
      <c r="G159" s="141" t="s">
        <v>14</v>
      </c>
      <c r="H159" s="146"/>
    </row>
    <row r="160" spans="1:8">
      <c r="A160" s="139"/>
      <c r="B160" s="176">
        <f t="shared" si="2"/>
        <v>152</v>
      </c>
      <c r="C160" s="192" t="s">
        <v>466</v>
      </c>
      <c r="D160" s="180" t="s">
        <v>387</v>
      </c>
      <c r="E160" s="190" t="s">
        <v>19</v>
      </c>
      <c r="F160" s="192" t="s">
        <v>352</v>
      </c>
      <c r="G160" s="141" t="s">
        <v>14</v>
      </c>
      <c r="H160" s="146"/>
    </row>
    <row r="161" spans="1:8">
      <c r="A161" s="139"/>
      <c r="B161" s="176">
        <f t="shared" si="2"/>
        <v>153</v>
      </c>
      <c r="C161" s="192" t="s">
        <v>466</v>
      </c>
      <c r="D161" s="180" t="s">
        <v>387</v>
      </c>
      <c r="E161" s="190" t="s">
        <v>400</v>
      </c>
      <c r="F161" s="177" t="s">
        <v>403</v>
      </c>
      <c r="G161" s="141" t="s">
        <v>14</v>
      </c>
      <c r="H161" s="163">
        <v>41272</v>
      </c>
    </row>
    <row r="162" spans="1:8">
      <c r="A162" s="139"/>
      <c r="B162" s="176">
        <f t="shared" si="2"/>
        <v>154</v>
      </c>
      <c r="C162" s="192" t="s">
        <v>466</v>
      </c>
      <c r="D162" s="180" t="s">
        <v>387</v>
      </c>
      <c r="E162" s="190" t="s">
        <v>400</v>
      </c>
      <c r="F162" s="177" t="s">
        <v>781</v>
      </c>
      <c r="G162" s="141" t="s">
        <v>14</v>
      </c>
      <c r="H162" s="163">
        <v>41272</v>
      </c>
    </row>
    <row r="163" spans="1:8">
      <c r="A163" s="139"/>
      <c r="B163" s="176">
        <f t="shared" si="2"/>
        <v>155</v>
      </c>
      <c r="C163" s="192" t="s">
        <v>466</v>
      </c>
      <c r="D163" s="180" t="s">
        <v>387</v>
      </c>
      <c r="E163" s="190" t="s">
        <v>23</v>
      </c>
      <c r="F163" s="177" t="s">
        <v>782</v>
      </c>
      <c r="G163" s="141" t="s">
        <v>14</v>
      </c>
      <c r="H163" s="146"/>
    </row>
    <row r="164" spans="1:8">
      <c r="A164" s="139"/>
      <c r="B164" s="176">
        <f t="shared" si="2"/>
        <v>156</v>
      </c>
      <c r="C164" s="192" t="s">
        <v>466</v>
      </c>
      <c r="D164" s="180" t="s">
        <v>387</v>
      </c>
      <c r="E164" s="190" t="s">
        <v>32</v>
      </c>
      <c r="F164" s="177" t="s">
        <v>244</v>
      </c>
      <c r="G164" s="141" t="s">
        <v>14</v>
      </c>
      <c r="H164" s="146"/>
    </row>
    <row r="165" spans="1:8">
      <c r="A165" s="139"/>
      <c r="B165" s="176">
        <f t="shared" si="2"/>
        <v>157</v>
      </c>
      <c r="C165" s="192" t="s">
        <v>466</v>
      </c>
      <c r="D165" s="180" t="s">
        <v>387</v>
      </c>
      <c r="E165" s="190" t="s">
        <v>32</v>
      </c>
      <c r="F165" s="177" t="s">
        <v>244</v>
      </c>
      <c r="G165" s="141" t="s">
        <v>14</v>
      </c>
      <c r="H165" s="146"/>
    </row>
    <row r="166" spans="1:8">
      <c r="A166" s="139"/>
      <c r="B166" s="176">
        <f t="shared" si="2"/>
        <v>158</v>
      </c>
      <c r="C166" s="192" t="s">
        <v>466</v>
      </c>
      <c r="D166" s="180" t="s">
        <v>387</v>
      </c>
      <c r="E166" s="190" t="s">
        <v>414</v>
      </c>
      <c r="F166" s="177" t="s">
        <v>198</v>
      </c>
      <c r="G166" s="141" t="s">
        <v>14</v>
      </c>
      <c r="H166" s="146"/>
    </row>
    <row r="167" spans="1:8">
      <c r="A167" s="139"/>
      <c r="B167" s="176">
        <f t="shared" si="2"/>
        <v>159</v>
      </c>
      <c r="C167" s="192" t="s">
        <v>466</v>
      </c>
      <c r="D167" s="180" t="s">
        <v>387</v>
      </c>
      <c r="E167" s="190" t="s">
        <v>414</v>
      </c>
      <c r="F167" s="177" t="s">
        <v>198</v>
      </c>
      <c r="G167" s="141" t="s">
        <v>14</v>
      </c>
      <c r="H167" s="164"/>
    </row>
    <row r="168" spans="1:8" ht="26.25">
      <c r="A168" s="139"/>
      <c r="B168" s="176">
        <f t="shared" si="2"/>
        <v>160</v>
      </c>
      <c r="C168" s="192" t="s">
        <v>466</v>
      </c>
      <c r="D168" s="177" t="s">
        <v>387</v>
      </c>
      <c r="E168" s="198" t="s">
        <v>417</v>
      </c>
      <c r="F168" s="177" t="s">
        <v>783</v>
      </c>
      <c r="G168" s="141" t="s">
        <v>14</v>
      </c>
      <c r="H168" s="164"/>
    </row>
    <row r="169" spans="1:8" ht="26.25">
      <c r="A169" s="139"/>
      <c r="B169" s="176">
        <f t="shared" si="2"/>
        <v>161</v>
      </c>
      <c r="C169" s="192" t="s">
        <v>466</v>
      </c>
      <c r="D169" s="177" t="s">
        <v>387</v>
      </c>
      <c r="E169" s="198" t="s">
        <v>420</v>
      </c>
      <c r="F169" s="177" t="s">
        <v>784</v>
      </c>
      <c r="G169" s="141" t="s">
        <v>14</v>
      </c>
      <c r="H169" s="164"/>
    </row>
    <row r="170" spans="1:8">
      <c r="A170" s="139"/>
      <c r="B170" s="176">
        <f t="shared" si="2"/>
        <v>162</v>
      </c>
      <c r="C170" s="192" t="s">
        <v>466</v>
      </c>
      <c r="D170" s="177" t="s">
        <v>387</v>
      </c>
      <c r="E170" s="190" t="s">
        <v>423</v>
      </c>
      <c r="F170" s="177" t="s">
        <v>426</v>
      </c>
      <c r="G170" s="147" t="s">
        <v>14</v>
      </c>
      <c r="H170" s="165"/>
    </row>
    <row r="171" spans="1:8">
      <c r="A171" s="139"/>
      <c r="B171" s="176">
        <f t="shared" si="2"/>
        <v>163</v>
      </c>
      <c r="C171" s="192" t="s">
        <v>466</v>
      </c>
      <c r="D171" s="177" t="s">
        <v>387</v>
      </c>
      <c r="E171" s="190" t="s">
        <v>423</v>
      </c>
      <c r="F171" s="177" t="s">
        <v>429</v>
      </c>
      <c r="G171" s="147" t="s">
        <v>14</v>
      </c>
      <c r="H171" s="165"/>
    </row>
    <row r="172" spans="1:8">
      <c r="A172" s="139"/>
      <c r="B172" s="176">
        <f t="shared" si="2"/>
        <v>164</v>
      </c>
      <c r="C172" s="192" t="s">
        <v>466</v>
      </c>
      <c r="D172" s="177" t="s">
        <v>387</v>
      </c>
      <c r="E172" s="190" t="s">
        <v>430</v>
      </c>
      <c r="F172" s="177" t="s">
        <v>784</v>
      </c>
      <c r="G172" s="147" t="s">
        <v>14</v>
      </c>
      <c r="H172" s="166"/>
    </row>
    <row r="173" spans="1:8">
      <c r="A173" s="139"/>
      <c r="B173" s="176">
        <f t="shared" si="2"/>
        <v>165</v>
      </c>
      <c r="C173" s="192" t="s">
        <v>466</v>
      </c>
      <c r="D173" s="177" t="s">
        <v>387</v>
      </c>
      <c r="E173" s="190" t="s">
        <v>432</v>
      </c>
      <c r="F173" s="177" t="s">
        <v>785</v>
      </c>
      <c r="G173" s="147" t="s">
        <v>14</v>
      </c>
      <c r="H173" s="146"/>
    </row>
    <row r="174" spans="1:8">
      <c r="A174" s="139"/>
      <c r="B174" s="176">
        <f t="shared" si="2"/>
        <v>166</v>
      </c>
      <c r="C174" s="192" t="s">
        <v>466</v>
      </c>
      <c r="D174" s="177" t="s">
        <v>387</v>
      </c>
      <c r="E174" s="190" t="s">
        <v>436</v>
      </c>
      <c r="F174" s="177" t="s">
        <v>438</v>
      </c>
      <c r="G174" s="147" t="s">
        <v>14</v>
      </c>
      <c r="H174" s="146"/>
    </row>
    <row r="175" spans="1:8">
      <c r="A175" s="139"/>
      <c r="B175" s="176">
        <f t="shared" si="2"/>
        <v>167</v>
      </c>
      <c r="C175" s="192" t="s">
        <v>466</v>
      </c>
      <c r="D175" s="177" t="s">
        <v>387</v>
      </c>
      <c r="E175" s="190" t="s">
        <v>436</v>
      </c>
      <c r="F175" s="177" t="s">
        <v>438</v>
      </c>
      <c r="G175" s="147" t="s">
        <v>14</v>
      </c>
      <c r="H175" s="146"/>
    </row>
    <row r="176" spans="1:8">
      <c r="A176" s="139"/>
      <c r="B176" s="176">
        <f t="shared" si="2"/>
        <v>168</v>
      </c>
      <c r="C176" s="192" t="s">
        <v>466</v>
      </c>
      <c r="D176" s="177" t="s">
        <v>387</v>
      </c>
      <c r="E176" s="190" t="s">
        <v>440</v>
      </c>
      <c r="F176" s="177" t="s">
        <v>442</v>
      </c>
      <c r="G176" s="147" t="s">
        <v>14</v>
      </c>
      <c r="H176" s="146"/>
    </row>
    <row r="177" spans="1:8">
      <c r="A177" s="139"/>
      <c r="B177" s="176">
        <f t="shared" si="2"/>
        <v>169</v>
      </c>
      <c r="C177" s="192" t="s">
        <v>466</v>
      </c>
      <c r="D177" s="177" t="s">
        <v>387</v>
      </c>
      <c r="E177" s="199" t="s">
        <v>432</v>
      </c>
      <c r="F177" s="177" t="s">
        <v>293</v>
      </c>
      <c r="G177" s="147"/>
      <c r="H177" s="146"/>
    </row>
    <row r="178" spans="1:8">
      <c r="A178" s="139"/>
      <c r="B178" s="176">
        <f t="shared" si="2"/>
        <v>170</v>
      </c>
      <c r="C178" s="192" t="s">
        <v>466</v>
      </c>
      <c r="D178" s="177" t="s">
        <v>387</v>
      </c>
      <c r="E178" s="199" t="s">
        <v>432</v>
      </c>
      <c r="F178" s="177" t="s">
        <v>633</v>
      </c>
      <c r="G178" s="147"/>
      <c r="H178" s="146"/>
    </row>
    <row r="179" spans="1:8">
      <c r="A179" s="139"/>
      <c r="B179" s="176">
        <f t="shared" si="2"/>
        <v>171</v>
      </c>
      <c r="C179" s="192" t="s">
        <v>466</v>
      </c>
      <c r="D179" s="177" t="s">
        <v>387</v>
      </c>
      <c r="E179" s="199" t="s">
        <v>432</v>
      </c>
      <c r="F179" s="177" t="s">
        <v>634</v>
      </c>
      <c r="G179" s="147"/>
      <c r="H179" s="146"/>
    </row>
    <row r="180" spans="1:8">
      <c r="A180" s="139"/>
      <c r="B180" s="176">
        <f t="shared" si="2"/>
        <v>172</v>
      </c>
      <c r="C180" s="177" t="s">
        <v>541</v>
      </c>
      <c r="D180" s="180" t="s">
        <v>834</v>
      </c>
      <c r="E180" s="199" t="s">
        <v>632</v>
      </c>
      <c r="F180" s="177" t="s">
        <v>786</v>
      </c>
      <c r="G180" s="147" t="s">
        <v>14</v>
      </c>
      <c r="H180" s="146"/>
    </row>
    <row r="181" spans="1:8">
      <c r="A181" s="139"/>
      <c r="B181" s="176">
        <f t="shared" si="2"/>
        <v>173</v>
      </c>
      <c r="C181" s="177" t="s">
        <v>541</v>
      </c>
      <c r="D181" s="180" t="s">
        <v>834</v>
      </c>
      <c r="E181" s="199" t="s">
        <v>300</v>
      </c>
      <c r="F181" s="177" t="s">
        <v>787</v>
      </c>
      <c r="G181" s="147" t="s">
        <v>14</v>
      </c>
      <c r="H181" s="146"/>
    </row>
    <row r="182" spans="1:8">
      <c r="A182" s="139"/>
      <c r="B182" s="176">
        <f t="shared" si="2"/>
        <v>174</v>
      </c>
      <c r="C182" s="177" t="s">
        <v>540</v>
      </c>
      <c r="D182" s="180" t="s">
        <v>515</v>
      </c>
      <c r="E182" s="177" t="s">
        <v>23</v>
      </c>
      <c r="F182" s="177" t="s">
        <v>788</v>
      </c>
      <c r="G182" s="147" t="s">
        <v>14</v>
      </c>
      <c r="H182" s="146"/>
    </row>
    <row r="183" spans="1:8" s="127" customFormat="1" ht="19.5" customHeight="1">
      <c r="B183" s="176">
        <f t="shared" si="2"/>
        <v>175</v>
      </c>
      <c r="C183" s="177" t="s">
        <v>540</v>
      </c>
      <c r="D183" s="180" t="s">
        <v>515</v>
      </c>
      <c r="E183" s="199" t="s">
        <v>19</v>
      </c>
      <c r="F183" s="177" t="s">
        <v>792</v>
      </c>
      <c r="G183" s="147" t="s">
        <v>14</v>
      </c>
      <c r="H183" s="160"/>
    </row>
    <row r="184" spans="1:8" s="127" customFormat="1" ht="19.5" customHeight="1">
      <c r="B184" s="176">
        <f t="shared" si="2"/>
        <v>176</v>
      </c>
      <c r="C184" s="177" t="s">
        <v>540</v>
      </c>
      <c r="D184" s="180" t="s">
        <v>515</v>
      </c>
      <c r="E184" s="199" t="s">
        <v>400</v>
      </c>
      <c r="F184" s="177" t="s">
        <v>584</v>
      </c>
      <c r="G184" s="147" t="s">
        <v>14</v>
      </c>
      <c r="H184" s="160"/>
    </row>
    <row r="185" spans="1:8" s="127" customFormat="1" ht="19.5" customHeight="1">
      <c r="B185" s="176">
        <f t="shared" si="2"/>
        <v>177</v>
      </c>
      <c r="C185" s="177" t="s">
        <v>540</v>
      </c>
      <c r="D185" s="180" t="s">
        <v>515</v>
      </c>
      <c r="E185" s="199" t="s">
        <v>19</v>
      </c>
      <c r="F185" s="177" t="s">
        <v>793</v>
      </c>
      <c r="G185" s="147" t="s">
        <v>14</v>
      </c>
      <c r="H185" s="160"/>
    </row>
    <row r="186" spans="1:8" s="127" customFormat="1" ht="19.5" customHeight="1">
      <c r="B186" s="176">
        <f t="shared" si="2"/>
        <v>178</v>
      </c>
      <c r="C186" s="177" t="s">
        <v>540</v>
      </c>
      <c r="D186" s="180" t="s">
        <v>515</v>
      </c>
      <c r="E186" s="199" t="s">
        <v>23</v>
      </c>
      <c r="F186" s="177" t="s">
        <v>794</v>
      </c>
      <c r="G186" s="147" t="s">
        <v>14</v>
      </c>
      <c r="H186" s="160"/>
    </row>
    <row r="187" spans="1:8" s="127" customFormat="1" ht="19.5" customHeight="1">
      <c r="B187" s="176">
        <f t="shared" si="2"/>
        <v>179</v>
      </c>
      <c r="C187" s="177" t="s">
        <v>540</v>
      </c>
      <c r="D187" s="180" t="s">
        <v>515</v>
      </c>
      <c r="E187" s="199" t="s">
        <v>19</v>
      </c>
      <c r="F187" s="177" t="s">
        <v>795</v>
      </c>
      <c r="G187" s="147" t="s">
        <v>14</v>
      </c>
      <c r="H187" s="160"/>
    </row>
    <row r="188" spans="1:8" s="127" customFormat="1" ht="19.5" customHeight="1">
      <c r="B188" s="176">
        <f t="shared" si="2"/>
        <v>180</v>
      </c>
      <c r="C188" s="177" t="s">
        <v>540</v>
      </c>
      <c r="D188" s="180" t="s">
        <v>515</v>
      </c>
      <c r="E188" s="199" t="s">
        <v>32</v>
      </c>
      <c r="F188" s="177" t="s">
        <v>796</v>
      </c>
      <c r="G188" s="147" t="s">
        <v>14</v>
      </c>
      <c r="H188" s="160"/>
    </row>
    <row r="189" spans="1:8" s="127" customFormat="1" ht="19.5" customHeight="1">
      <c r="B189" s="176">
        <f t="shared" si="2"/>
        <v>181</v>
      </c>
      <c r="C189" s="177" t="s">
        <v>540</v>
      </c>
      <c r="D189" s="180" t="s">
        <v>515</v>
      </c>
      <c r="E189" s="199" t="s">
        <v>19</v>
      </c>
      <c r="F189" s="177" t="s">
        <v>779</v>
      </c>
      <c r="G189" s="147" t="s">
        <v>14</v>
      </c>
      <c r="H189" s="160"/>
    </row>
    <row r="190" spans="1:8" s="127" customFormat="1" ht="19.5" customHeight="1">
      <c r="B190" s="176">
        <f t="shared" si="2"/>
        <v>182</v>
      </c>
      <c r="C190" s="177" t="s">
        <v>540</v>
      </c>
      <c r="D190" s="180" t="s">
        <v>515</v>
      </c>
      <c r="E190" s="199" t="s">
        <v>629</v>
      </c>
      <c r="F190" s="183" t="s">
        <v>797</v>
      </c>
      <c r="G190" s="147"/>
      <c r="H190" s="160"/>
    </row>
    <row r="191" spans="1:8" s="127" customFormat="1" ht="19.5" customHeight="1">
      <c r="B191" s="176">
        <f t="shared" si="2"/>
        <v>183</v>
      </c>
      <c r="C191" s="177" t="s">
        <v>540</v>
      </c>
      <c r="D191" s="180" t="s">
        <v>515</v>
      </c>
      <c r="E191" s="199" t="s">
        <v>630</v>
      </c>
      <c r="F191" s="183" t="s">
        <v>798</v>
      </c>
      <c r="G191" s="147"/>
      <c r="H191" s="160"/>
    </row>
    <row r="192" spans="1:8" s="127" customFormat="1" ht="19.5" customHeight="1">
      <c r="B192" s="176">
        <f t="shared" si="2"/>
        <v>184</v>
      </c>
      <c r="C192" s="177" t="s">
        <v>540</v>
      </c>
      <c r="D192" s="180" t="s">
        <v>515</v>
      </c>
      <c r="E192" s="199" t="s">
        <v>631</v>
      </c>
      <c r="F192" s="183" t="s">
        <v>799</v>
      </c>
      <c r="G192" s="147"/>
      <c r="H192" s="160"/>
    </row>
    <row r="193" spans="1:8" s="127" customFormat="1" ht="19.5" customHeight="1">
      <c r="B193" s="176">
        <f t="shared" si="2"/>
        <v>185</v>
      </c>
      <c r="C193" s="177" t="s">
        <v>540</v>
      </c>
      <c r="D193" s="180" t="s">
        <v>515</v>
      </c>
      <c r="E193" s="199" t="s">
        <v>629</v>
      </c>
      <c r="F193" s="183" t="s">
        <v>800</v>
      </c>
      <c r="G193" s="147"/>
      <c r="H193" s="160"/>
    </row>
    <row r="194" spans="1:8" s="127" customFormat="1" ht="19.5" customHeight="1">
      <c r="B194" s="176">
        <f t="shared" si="2"/>
        <v>186</v>
      </c>
      <c r="C194" s="177" t="s">
        <v>540</v>
      </c>
      <c r="D194" s="180" t="s">
        <v>515</v>
      </c>
      <c r="E194" s="199" t="s">
        <v>631</v>
      </c>
      <c r="F194" s="183" t="s">
        <v>801</v>
      </c>
      <c r="G194" s="147"/>
      <c r="H194" s="160"/>
    </row>
    <row r="195" spans="1:8" s="127" customFormat="1" ht="18" customHeight="1">
      <c r="B195" s="176">
        <f t="shared" si="2"/>
        <v>187</v>
      </c>
      <c r="C195" s="177" t="s">
        <v>595</v>
      </c>
      <c r="D195" s="176" t="s">
        <v>547</v>
      </c>
      <c r="E195" s="200" t="s">
        <v>835</v>
      </c>
      <c r="F195" s="201" t="s">
        <v>244</v>
      </c>
      <c r="G195" s="147" t="s">
        <v>14</v>
      </c>
      <c r="H195" s="160"/>
    </row>
    <row r="196" spans="1:8" s="127" customFormat="1" ht="22.5" customHeight="1">
      <c r="B196" s="176">
        <f t="shared" si="2"/>
        <v>188</v>
      </c>
      <c r="C196" s="177" t="s">
        <v>595</v>
      </c>
      <c r="D196" s="176" t="s">
        <v>547</v>
      </c>
      <c r="E196" s="198" t="s">
        <v>836</v>
      </c>
      <c r="F196" s="181" t="s">
        <v>293</v>
      </c>
      <c r="G196" s="147" t="s">
        <v>14</v>
      </c>
      <c r="H196" s="160"/>
    </row>
    <row r="197" spans="1:8" s="127" customFormat="1" ht="15.75" customHeight="1">
      <c r="B197" s="176">
        <f t="shared" si="2"/>
        <v>189</v>
      </c>
      <c r="C197" s="177" t="s">
        <v>595</v>
      </c>
      <c r="D197" s="176" t="s">
        <v>547</v>
      </c>
      <c r="E197" s="198" t="s">
        <v>837</v>
      </c>
      <c r="F197" s="181" t="s">
        <v>776</v>
      </c>
      <c r="G197" s="147" t="s">
        <v>14</v>
      </c>
      <c r="H197" s="160"/>
    </row>
    <row r="198" spans="1:8" s="127" customFormat="1" ht="15" customHeight="1">
      <c r="B198" s="176">
        <f t="shared" si="2"/>
        <v>190</v>
      </c>
      <c r="C198" s="177" t="s">
        <v>595</v>
      </c>
      <c r="D198" s="176" t="s">
        <v>547</v>
      </c>
      <c r="E198" s="198" t="s">
        <v>837</v>
      </c>
      <c r="F198" s="181" t="s">
        <v>558</v>
      </c>
      <c r="G198" s="147" t="s">
        <v>14</v>
      </c>
      <c r="H198" s="160"/>
    </row>
    <row r="199" spans="1:8" s="127" customFormat="1" ht="15" customHeight="1">
      <c r="B199" s="176">
        <f t="shared" si="2"/>
        <v>191</v>
      </c>
      <c r="C199" s="177" t="s">
        <v>595</v>
      </c>
      <c r="D199" s="176" t="s">
        <v>547</v>
      </c>
      <c r="E199" s="198" t="s">
        <v>838</v>
      </c>
      <c r="F199" s="181" t="s">
        <v>451</v>
      </c>
      <c r="G199" s="147" t="s">
        <v>14</v>
      </c>
      <c r="H199" s="160"/>
    </row>
    <row r="200" spans="1:8" s="127" customFormat="1" ht="14.25" customHeight="1">
      <c r="B200" s="176">
        <f t="shared" si="2"/>
        <v>192</v>
      </c>
      <c r="C200" s="177" t="s">
        <v>595</v>
      </c>
      <c r="D200" s="176" t="s">
        <v>547</v>
      </c>
      <c r="E200" s="198" t="s">
        <v>839</v>
      </c>
      <c r="F200" s="181" t="s">
        <v>563</v>
      </c>
      <c r="G200" s="147" t="s">
        <v>14</v>
      </c>
      <c r="H200" s="160"/>
    </row>
    <row r="201" spans="1:8" s="127" customFormat="1" ht="15" customHeight="1">
      <c r="B201" s="176">
        <f t="shared" si="2"/>
        <v>193</v>
      </c>
      <c r="C201" s="177" t="s">
        <v>595</v>
      </c>
      <c r="D201" s="176" t="s">
        <v>547</v>
      </c>
      <c r="E201" s="198" t="s">
        <v>840</v>
      </c>
      <c r="F201" s="181" t="s">
        <v>566</v>
      </c>
      <c r="G201" s="147" t="s">
        <v>14</v>
      </c>
      <c r="H201" s="160"/>
    </row>
    <row r="202" spans="1:8" s="127" customFormat="1" ht="16.5" customHeight="1">
      <c r="B202" s="176">
        <f t="shared" si="2"/>
        <v>194</v>
      </c>
      <c r="C202" s="177" t="s">
        <v>595</v>
      </c>
      <c r="D202" s="176" t="s">
        <v>547</v>
      </c>
      <c r="E202" s="198" t="s">
        <v>840</v>
      </c>
      <c r="F202" s="181" t="s">
        <v>568</v>
      </c>
      <c r="G202" s="147" t="s">
        <v>14</v>
      </c>
      <c r="H202" s="160"/>
    </row>
    <row r="203" spans="1:8" s="127" customFormat="1" ht="15.75" customHeight="1">
      <c r="B203" s="176">
        <f t="shared" ref="B203:B245" si="3">B202+1</f>
        <v>195</v>
      </c>
      <c r="C203" s="177" t="s">
        <v>595</v>
      </c>
      <c r="D203" s="176" t="s">
        <v>547</v>
      </c>
      <c r="E203" s="198" t="s">
        <v>840</v>
      </c>
      <c r="F203" s="181" t="s">
        <v>570</v>
      </c>
      <c r="G203" s="147" t="s">
        <v>14</v>
      </c>
      <c r="H203" s="160"/>
    </row>
    <row r="204" spans="1:8" s="127" customFormat="1" ht="16.5" customHeight="1">
      <c r="B204" s="176">
        <f t="shared" si="3"/>
        <v>196</v>
      </c>
      <c r="C204" s="177" t="s">
        <v>595</v>
      </c>
      <c r="D204" s="176" t="s">
        <v>547</v>
      </c>
      <c r="E204" s="198" t="s">
        <v>841</v>
      </c>
      <c r="F204" s="181" t="s">
        <v>198</v>
      </c>
      <c r="G204" s="147" t="s">
        <v>14</v>
      </c>
      <c r="H204" s="160"/>
    </row>
    <row r="205" spans="1:8" s="127" customFormat="1" ht="15.75" customHeight="1">
      <c r="B205" s="176">
        <f t="shared" si="3"/>
        <v>197</v>
      </c>
      <c r="C205" s="177" t="s">
        <v>595</v>
      </c>
      <c r="D205" s="176" t="s">
        <v>547</v>
      </c>
      <c r="E205" s="198" t="s">
        <v>842</v>
      </c>
      <c r="F205" s="181" t="s">
        <v>576</v>
      </c>
      <c r="G205" s="147" t="s">
        <v>14</v>
      </c>
      <c r="H205" s="160"/>
    </row>
    <row r="206" spans="1:8">
      <c r="A206" s="139"/>
      <c r="B206" s="176">
        <f t="shared" si="3"/>
        <v>198</v>
      </c>
      <c r="C206" s="177" t="s">
        <v>595</v>
      </c>
      <c r="D206" s="176" t="s">
        <v>547</v>
      </c>
      <c r="E206" s="198" t="s">
        <v>843</v>
      </c>
      <c r="F206" s="181" t="s">
        <v>579</v>
      </c>
      <c r="G206" s="141" t="s">
        <v>14</v>
      </c>
    </row>
    <row r="207" spans="1:8">
      <c r="A207" s="139"/>
      <c r="B207" s="176">
        <f t="shared" si="3"/>
        <v>199</v>
      </c>
      <c r="C207" s="177" t="s">
        <v>595</v>
      </c>
      <c r="D207" s="176" t="s">
        <v>547</v>
      </c>
      <c r="E207" s="198" t="s">
        <v>821</v>
      </c>
      <c r="F207" s="181" t="s">
        <v>582</v>
      </c>
      <c r="G207" s="141" t="s">
        <v>14</v>
      </c>
    </row>
    <row r="208" spans="1:8">
      <c r="A208" s="139"/>
      <c r="B208" s="176">
        <f t="shared" si="3"/>
        <v>200</v>
      </c>
      <c r="C208" s="177" t="s">
        <v>595</v>
      </c>
      <c r="D208" s="176" t="s">
        <v>547</v>
      </c>
      <c r="E208" s="198" t="s">
        <v>821</v>
      </c>
      <c r="F208" s="181" t="s">
        <v>584</v>
      </c>
      <c r="G208" s="141" t="s">
        <v>14</v>
      </c>
    </row>
    <row r="209" spans="1:7">
      <c r="A209" s="139"/>
      <c r="B209" s="176">
        <f t="shared" si="3"/>
        <v>201</v>
      </c>
      <c r="C209" s="177" t="s">
        <v>595</v>
      </c>
      <c r="D209" s="176" t="s">
        <v>547</v>
      </c>
      <c r="E209" s="198" t="s">
        <v>844</v>
      </c>
      <c r="F209" s="181" t="s">
        <v>587</v>
      </c>
    </row>
    <row r="210" spans="1:7">
      <c r="A210" s="139"/>
      <c r="B210" s="176">
        <f t="shared" si="3"/>
        <v>202</v>
      </c>
      <c r="C210" s="177" t="s">
        <v>595</v>
      </c>
      <c r="D210" s="176" t="s">
        <v>547</v>
      </c>
      <c r="E210" s="198" t="s">
        <v>845</v>
      </c>
      <c r="F210" s="181" t="s">
        <v>590</v>
      </c>
    </row>
    <row r="211" spans="1:7">
      <c r="A211" s="139"/>
      <c r="B211" s="176">
        <f t="shared" si="3"/>
        <v>203</v>
      </c>
      <c r="C211" s="177" t="s">
        <v>595</v>
      </c>
      <c r="D211" s="176" t="s">
        <v>547</v>
      </c>
      <c r="E211" s="198" t="s">
        <v>593</v>
      </c>
      <c r="F211" s="181" t="s">
        <v>198</v>
      </c>
    </row>
    <row r="212" spans="1:7" ht="26.25">
      <c r="A212" s="139"/>
      <c r="B212" s="176">
        <f t="shared" si="3"/>
        <v>204</v>
      </c>
      <c r="C212" s="177" t="s">
        <v>595</v>
      </c>
      <c r="D212" s="176" t="s">
        <v>654</v>
      </c>
      <c r="E212" s="198" t="s">
        <v>656</v>
      </c>
      <c r="F212" s="181" t="s">
        <v>792</v>
      </c>
    </row>
    <row r="213" spans="1:7" ht="26.25">
      <c r="A213" s="139"/>
      <c r="B213" s="176">
        <f t="shared" si="3"/>
        <v>205</v>
      </c>
      <c r="C213" s="177" t="s">
        <v>595</v>
      </c>
      <c r="D213" s="176" t="s">
        <v>654</v>
      </c>
      <c r="E213" s="198" t="s">
        <v>656</v>
      </c>
      <c r="F213" s="181" t="s">
        <v>793</v>
      </c>
    </row>
    <row r="214" spans="1:7" ht="26.25">
      <c r="A214" s="139"/>
      <c r="B214" s="176">
        <f t="shared" si="3"/>
        <v>206</v>
      </c>
      <c r="C214" s="177" t="s">
        <v>595</v>
      </c>
      <c r="D214" s="176" t="s">
        <v>654</v>
      </c>
      <c r="E214" s="198" t="s">
        <v>656</v>
      </c>
      <c r="F214" s="181" t="s">
        <v>794</v>
      </c>
    </row>
    <row r="215" spans="1:7" ht="26.25">
      <c r="A215" s="139"/>
      <c r="B215" s="176">
        <f t="shared" si="3"/>
        <v>207</v>
      </c>
      <c r="C215" s="177" t="s">
        <v>595</v>
      </c>
      <c r="D215" s="176" t="s">
        <v>654</v>
      </c>
      <c r="E215" s="198" t="s">
        <v>656</v>
      </c>
      <c r="F215" s="181" t="s">
        <v>723</v>
      </c>
    </row>
    <row r="216" spans="1:7" ht="26.25">
      <c r="A216" s="139"/>
      <c r="B216" s="176">
        <f t="shared" si="3"/>
        <v>208</v>
      </c>
      <c r="C216" s="177" t="s">
        <v>595</v>
      </c>
      <c r="D216" s="176" t="s">
        <v>655</v>
      </c>
      <c r="E216" s="198" t="s">
        <v>656</v>
      </c>
      <c r="F216" s="181" t="s">
        <v>760</v>
      </c>
    </row>
    <row r="217" spans="1:7">
      <c r="A217" s="139"/>
      <c r="B217" s="176">
        <f t="shared" si="3"/>
        <v>209</v>
      </c>
      <c r="C217" s="177" t="s">
        <v>596</v>
      </c>
      <c r="D217" s="181" t="s">
        <v>685</v>
      </c>
      <c r="E217" s="190" t="s">
        <v>598</v>
      </c>
      <c r="F217" s="177" t="s">
        <v>198</v>
      </c>
    </row>
    <row r="218" spans="1:7">
      <c r="A218" s="139"/>
      <c r="B218" s="176">
        <f t="shared" si="3"/>
        <v>210</v>
      </c>
      <c r="C218" s="177" t="s">
        <v>596</v>
      </c>
      <c r="D218" s="181" t="s">
        <v>685</v>
      </c>
      <c r="E218" s="190" t="s">
        <v>598</v>
      </c>
      <c r="F218" s="177" t="s">
        <v>198</v>
      </c>
    </row>
    <row r="219" spans="1:7">
      <c r="A219" s="139"/>
      <c r="B219" s="176">
        <f t="shared" si="3"/>
        <v>211</v>
      </c>
      <c r="C219" s="177" t="s">
        <v>596</v>
      </c>
      <c r="D219" s="181" t="s">
        <v>685</v>
      </c>
      <c r="E219" s="190" t="s">
        <v>603</v>
      </c>
      <c r="F219" s="177" t="s">
        <v>802</v>
      </c>
    </row>
    <row r="220" spans="1:7">
      <c r="A220" s="139"/>
      <c r="B220" s="176">
        <f t="shared" si="3"/>
        <v>212</v>
      </c>
      <c r="C220" s="177" t="s">
        <v>596</v>
      </c>
      <c r="D220" s="181" t="s">
        <v>685</v>
      </c>
      <c r="E220" s="190" t="s">
        <v>641</v>
      </c>
      <c r="F220" s="177" t="s">
        <v>803</v>
      </c>
      <c r="G220" s="141" t="s">
        <v>660</v>
      </c>
    </row>
    <row r="221" spans="1:7">
      <c r="A221" s="139"/>
      <c r="B221" s="176">
        <f t="shared" si="3"/>
        <v>213</v>
      </c>
      <c r="C221" s="177" t="s">
        <v>596</v>
      </c>
      <c r="D221" s="181" t="s">
        <v>685</v>
      </c>
      <c r="E221" s="190" t="s">
        <v>643</v>
      </c>
      <c r="F221" s="177" t="s">
        <v>804</v>
      </c>
      <c r="G221" s="141" t="s">
        <v>661</v>
      </c>
    </row>
    <row r="222" spans="1:7">
      <c r="A222" s="139"/>
      <c r="B222" s="176">
        <f t="shared" si="3"/>
        <v>214</v>
      </c>
      <c r="C222" s="177" t="s">
        <v>596</v>
      </c>
      <c r="D222" s="181" t="s">
        <v>685</v>
      </c>
      <c r="E222" s="190" t="s">
        <v>643</v>
      </c>
      <c r="F222" s="177" t="s">
        <v>805</v>
      </c>
      <c r="G222" s="141" t="s">
        <v>662</v>
      </c>
    </row>
    <row r="223" spans="1:7" ht="18" customHeight="1">
      <c r="A223" s="139"/>
      <c r="B223" s="176">
        <f t="shared" si="3"/>
        <v>215</v>
      </c>
      <c r="C223" s="177" t="s">
        <v>596</v>
      </c>
      <c r="D223" s="181" t="s">
        <v>685</v>
      </c>
      <c r="E223" s="190" t="s">
        <v>663</v>
      </c>
      <c r="F223" s="177" t="s">
        <v>806</v>
      </c>
      <c r="G223" s="141" t="s">
        <v>664</v>
      </c>
    </row>
    <row r="224" spans="1:7" ht="18" customHeight="1">
      <c r="A224" s="139"/>
      <c r="B224" s="176">
        <f t="shared" si="3"/>
        <v>216</v>
      </c>
      <c r="C224" s="177" t="s">
        <v>596</v>
      </c>
      <c r="D224" s="181" t="s">
        <v>685</v>
      </c>
      <c r="E224" s="190" t="s">
        <v>663</v>
      </c>
      <c r="F224" s="177" t="s">
        <v>807</v>
      </c>
      <c r="G224" s="141" t="s">
        <v>665</v>
      </c>
    </row>
    <row r="225" spans="1:7" ht="18.75" customHeight="1">
      <c r="A225" s="139"/>
      <c r="B225" s="176">
        <f t="shared" si="3"/>
        <v>217</v>
      </c>
      <c r="C225" s="177" t="s">
        <v>596</v>
      </c>
      <c r="D225" s="181" t="s">
        <v>668</v>
      </c>
      <c r="E225" s="190" t="s">
        <v>643</v>
      </c>
      <c r="F225" s="177" t="s">
        <v>244</v>
      </c>
      <c r="G225" s="175"/>
    </row>
    <row r="226" spans="1:7" ht="19.5" customHeight="1">
      <c r="A226" s="139"/>
      <c r="B226" s="176">
        <f t="shared" si="3"/>
        <v>218</v>
      </c>
      <c r="C226" s="177" t="s">
        <v>635</v>
      </c>
      <c r="D226" s="181" t="s">
        <v>636</v>
      </c>
      <c r="E226" s="190" t="s">
        <v>637</v>
      </c>
      <c r="F226" s="177" t="s">
        <v>579</v>
      </c>
    </row>
    <row r="227" spans="1:7" ht="19.5" customHeight="1">
      <c r="A227" s="139"/>
      <c r="B227" s="176">
        <f t="shared" si="3"/>
        <v>219</v>
      </c>
      <c r="C227" s="177" t="s">
        <v>635</v>
      </c>
      <c r="D227" s="181" t="s">
        <v>636</v>
      </c>
      <c r="E227" s="190" t="s">
        <v>638</v>
      </c>
      <c r="F227" s="177" t="s">
        <v>590</v>
      </c>
    </row>
    <row r="228" spans="1:7">
      <c r="A228" s="139"/>
      <c r="B228" s="176">
        <f t="shared" si="3"/>
        <v>220</v>
      </c>
      <c r="C228" s="177" t="s">
        <v>639</v>
      </c>
      <c r="D228" s="181" t="s">
        <v>640</v>
      </c>
      <c r="E228" s="190" t="s">
        <v>641</v>
      </c>
      <c r="F228" s="177" t="s">
        <v>642</v>
      </c>
    </row>
    <row r="229" spans="1:7">
      <c r="A229" s="139"/>
      <c r="B229" s="176">
        <f t="shared" si="3"/>
        <v>221</v>
      </c>
      <c r="C229" s="177" t="s">
        <v>639</v>
      </c>
      <c r="D229" s="181" t="s">
        <v>640</v>
      </c>
      <c r="E229" s="190" t="s">
        <v>643</v>
      </c>
      <c r="F229" s="177" t="s">
        <v>644</v>
      </c>
    </row>
    <row r="230" spans="1:7">
      <c r="A230" s="139"/>
      <c r="B230" s="176">
        <f t="shared" si="3"/>
        <v>222</v>
      </c>
      <c r="C230" s="177" t="s">
        <v>639</v>
      </c>
      <c r="D230" s="181" t="s">
        <v>640</v>
      </c>
      <c r="E230" s="190" t="s">
        <v>643</v>
      </c>
      <c r="F230" s="177" t="s">
        <v>645</v>
      </c>
    </row>
    <row r="231" spans="1:7">
      <c r="A231" s="139"/>
      <c r="B231" s="176">
        <f t="shared" si="3"/>
        <v>223</v>
      </c>
      <c r="C231" s="177" t="s">
        <v>639</v>
      </c>
      <c r="D231" s="181" t="s">
        <v>640</v>
      </c>
      <c r="E231" s="190" t="s">
        <v>646</v>
      </c>
      <c r="F231" s="177" t="s">
        <v>198</v>
      </c>
    </row>
    <row r="232" spans="1:7">
      <c r="B232" s="176">
        <f t="shared" si="3"/>
        <v>224</v>
      </c>
      <c r="C232" s="177" t="s">
        <v>181</v>
      </c>
      <c r="D232" s="181" t="s">
        <v>640</v>
      </c>
      <c r="E232" s="190" t="s">
        <v>643</v>
      </c>
      <c r="F232" s="177" t="s">
        <v>647</v>
      </c>
    </row>
    <row r="233" spans="1:7">
      <c r="B233" s="176">
        <f t="shared" si="3"/>
        <v>225</v>
      </c>
      <c r="C233" s="177" t="s">
        <v>181</v>
      </c>
      <c r="D233" s="181" t="s">
        <v>640</v>
      </c>
      <c r="E233" s="190" t="s">
        <v>643</v>
      </c>
      <c r="F233" s="177" t="s">
        <v>648</v>
      </c>
    </row>
    <row r="234" spans="1:7" ht="32.25" customHeight="1">
      <c r="B234" s="176">
        <f t="shared" si="3"/>
        <v>226</v>
      </c>
      <c r="C234" s="181" t="s">
        <v>649</v>
      </c>
      <c r="D234" s="181" t="s">
        <v>640</v>
      </c>
      <c r="E234" s="190" t="s">
        <v>643</v>
      </c>
      <c r="F234" s="177" t="s">
        <v>650</v>
      </c>
    </row>
    <row r="235" spans="1:7" ht="18" customHeight="1">
      <c r="B235" s="176">
        <f t="shared" si="3"/>
        <v>227</v>
      </c>
      <c r="C235" s="177" t="s">
        <v>669</v>
      </c>
      <c r="D235" s="181" t="s">
        <v>670</v>
      </c>
      <c r="E235" s="190" t="s">
        <v>673</v>
      </c>
      <c r="F235" s="177" t="s">
        <v>760</v>
      </c>
    </row>
    <row r="236" spans="1:7" ht="17.25" customHeight="1">
      <c r="B236" s="176">
        <f t="shared" si="3"/>
        <v>228</v>
      </c>
      <c r="C236" s="177" t="s">
        <v>669</v>
      </c>
      <c r="D236" s="181" t="s">
        <v>670</v>
      </c>
      <c r="E236" s="190" t="s">
        <v>672</v>
      </c>
      <c r="F236" s="177" t="s">
        <v>808</v>
      </c>
    </row>
    <row r="237" spans="1:7" ht="17.25" customHeight="1">
      <c r="B237" s="176">
        <f t="shared" si="3"/>
        <v>229</v>
      </c>
      <c r="C237" s="177" t="s">
        <v>669</v>
      </c>
      <c r="D237" s="181" t="s">
        <v>670</v>
      </c>
      <c r="E237" s="190" t="s">
        <v>671</v>
      </c>
      <c r="F237" s="177" t="s">
        <v>809</v>
      </c>
    </row>
    <row r="238" spans="1:7" ht="17.25" customHeight="1">
      <c r="B238" s="176">
        <f t="shared" si="3"/>
        <v>230</v>
      </c>
      <c r="C238" s="177" t="s">
        <v>669</v>
      </c>
      <c r="D238" s="181" t="s">
        <v>670</v>
      </c>
      <c r="E238" s="190" t="s">
        <v>675</v>
      </c>
      <c r="F238" s="177" t="s">
        <v>293</v>
      </c>
    </row>
    <row r="239" spans="1:7" ht="16.5" customHeight="1">
      <c r="B239" s="176">
        <f t="shared" si="3"/>
        <v>231</v>
      </c>
      <c r="C239" s="177" t="s">
        <v>669</v>
      </c>
      <c r="D239" s="181" t="s">
        <v>670</v>
      </c>
      <c r="E239" s="190" t="s">
        <v>676</v>
      </c>
      <c r="F239" s="177" t="s">
        <v>674</v>
      </c>
    </row>
    <row r="240" spans="1:7" ht="16.5" customHeight="1">
      <c r="B240" s="176">
        <f t="shared" si="3"/>
        <v>232</v>
      </c>
      <c r="C240" s="177" t="s">
        <v>677</v>
      </c>
      <c r="D240" s="181" t="s">
        <v>847</v>
      </c>
      <c r="E240" s="190" t="s">
        <v>479</v>
      </c>
      <c r="F240" s="177" t="s">
        <v>810</v>
      </c>
    </row>
    <row r="241" spans="2:6" ht="16.5" customHeight="1">
      <c r="B241" s="176">
        <f t="shared" si="3"/>
        <v>233</v>
      </c>
      <c r="C241" s="177" t="s">
        <v>677</v>
      </c>
      <c r="D241" s="181" t="s">
        <v>847</v>
      </c>
      <c r="E241" s="190" t="s">
        <v>479</v>
      </c>
      <c r="F241" s="177" t="s">
        <v>811</v>
      </c>
    </row>
    <row r="242" spans="2:6" ht="16.5" customHeight="1">
      <c r="B242" s="176">
        <f t="shared" si="3"/>
        <v>234</v>
      </c>
      <c r="C242" s="177" t="s">
        <v>677</v>
      </c>
      <c r="D242" s="181" t="s">
        <v>847</v>
      </c>
      <c r="E242" s="190" t="s">
        <v>479</v>
      </c>
      <c r="F242" s="177" t="s">
        <v>812</v>
      </c>
    </row>
    <row r="243" spans="2:6" ht="16.5" customHeight="1">
      <c r="B243" s="176">
        <f t="shared" si="3"/>
        <v>235</v>
      </c>
      <c r="C243" s="177" t="s">
        <v>677</v>
      </c>
      <c r="D243" s="181" t="s">
        <v>847</v>
      </c>
      <c r="E243" s="190" t="s">
        <v>479</v>
      </c>
      <c r="F243" s="177" t="s">
        <v>813</v>
      </c>
    </row>
    <row r="244" spans="2:6" ht="16.5" customHeight="1">
      <c r="B244" s="176">
        <f t="shared" si="3"/>
        <v>236</v>
      </c>
      <c r="C244" s="177" t="s">
        <v>677</v>
      </c>
      <c r="D244" s="181" t="s">
        <v>847</v>
      </c>
      <c r="E244" s="190" t="s">
        <v>479</v>
      </c>
      <c r="F244" s="177" t="s">
        <v>813</v>
      </c>
    </row>
    <row r="245" spans="2:6" ht="17.25" customHeight="1">
      <c r="B245" s="176">
        <f t="shared" si="3"/>
        <v>237</v>
      </c>
      <c r="C245" s="177" t="s">
        <v>677</v>
      </c>
      <c r="D245" s="181" t="s">
        <v>847</v>
      </c>
      <c r="E245" s="190" t="s">
        <v>488</v>
      </c>
      <c r="F245" s="177" t="s">
        <v>329</v>
      </c>
    </row>
    <row r="249" spans="2:6" ht="15.75">
      <c r="C249" s="174" t="s">
        <v>607</v>
      </c>
      <c r="D249" s="170"/>
      <c r="E249" s="170"/>
      <c r="F249" s="174" t="s">
        <v>608</v>
      </c>
    </row>
    <row r="250" spans="2:6" ht="15.75">
      <c r="C250" s="174"/>
      <c r="D250" s="170"/>
      <c r="E250" s="170"/>
      <c r="F250" s="174" t="s">
        <v>628</v>
      </c>
    </row>
    <row r="251" spans="2:6" ht="15.75">
      <c r="C251" s="171"/>
      <c r="D251" s="170"/>
      <c r="E251" s="170"/>
      <c r="F251" s="174"/>
    </row>
    <row r="252" spans="2:6" ht="15.75">
      <c r="C252" s="172"/>
      <c r="D252" s="170"/>
      <c r="E252" s="170"/>
      <c r="F252" s="170" t="s">
        <v>609</v>
      </c>
    </row>
    <row r="253" spans="2:6" ht="15.75">
      <c r="C253" s="171"/>
      <c r="D253" s="170"/>
      <c r="E253" s="170"/>
      <c r="F253" s="170"/>
    </row>
    <row r="254" spans="2:6">
      <c r="C254" s="202" t="s">
        <v>848</v>
      </c>
      <c r="F254" s="202" t="s">
        <v>848</v>
      </c>
    </row>
    <row r="257" spans="2:2" ht="15.75">
      <c r="B257" s="170"/>
    </row>
    <row r="258" spans="2:2" ht="15.75">
      <c r="B258" s="170"/>
    </row>
    <row r="259" spans="2:2" ht="15.75">
      <c r="B259" s="170"/>
    </row>
    <row r="260" spans="2:2" ht="15.75">
      <c r="B260" s="170"/>
    </row>
    <row r="261" spans="2:2" ht="15.75">
      <c r="B261" s="170"/>
    </row>
    <row r="262" spans="2:2" ht="15.75">
      <c r="B262" s="170"/>
    </row>
    <row r="263" spans="2:2" ht="15.75">
      <c r="B263" s="170"/>
    </row>
  </sheetData>
  <mergeCells count="2">
    <mergeCell ref="C6:F7"/>
    <mergeCell ref="E3:F3"/>
  </mergeCells>
  <pageMargins left="0.31496062992125984" right="0.70866141732283472" top="0.78740157480314965" bottom="0.74803149606299213" header="0.31496062992125984" footer="0.31496062992125984"/>
  <pageSetup paperSize="0" scale="88" fitToHeight="51" orientation="landscape" r:id="rId1"/>
  <headerFooter>
    <firstFooter>&amp;R5</first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C2:N17"/>
  <sheetViews>
    <sheetView workbookViewId="0">
      <selection activeCell="F13" sqref="F13"/>
    </sheetView>
  </sheetViews>
  <sheetFormatPr defaultRowHeight="15"/>
  <cols>
    <col min="3" max="3" width="11.5703125" customWidth="1"/>
    <col min="5" max="5" width="12.42578125" customWidth="1"/>
  </cols>
  <sheetData>
    <row r="2" spans="3:14">
      <c r="K2" t="s">
        <v>622</v>
      </c>
      <c r="L2" t="s">
        <v>626</v>
      </c>
    </row>
    <row r="3" spans="3:14">
      <c r="C3" t="s">
        <v>621</v>
      </c>
      <c r="F3" t="s">
        <v>624</v>
      </c>
      <c r="H3" s="5" t="s">
        <v>622</v>
      </c>
      <c r="I3" s="5" t="s">
        <v>623</v>
      </c>
      <c r="K3" t="s">
        <v>625</v>
      </c>
      <c r="L3" t="s">
        <v>627</v>
      </c>
    </row>
    <row r="4" spans="3:14">
      <c r="C4" t="s">
        <v>612</v>
      </c>
      <c r="D4">
        <v>2</v>
      </c>
      <c r="E4">
        <v>89</v>
      </c>
      <c r="F4">
        <f>E4-D4-D5</f>
        <v>84</v>
      </c>
      <c r="H4" s="5">
        <f>1800-100</f>
        <v>1700</v>
      </c>
      <c r="I4" s="5">
        <v>700</v>
      </c>
      <c r="K4">
        <f>H4*E4</f>
        <v>151300</v>
      </c>
      <c r="L4">
        <f>(H4*(D4+D5))+I4*F4</f>
        <v>67300</v>
      </c>
    </row>
    <row r="5" spans="3:14">
      <c r="C5" t="s">
        <v>613</v>
      </c>
      <c r="D5">
        <v>3</v>
      </c>
      <c r="H5" s="5"/>
      <c r="I5" s="5"/>
    </row>
    <row r="6" spans="3:14">
      <c r="C6" t="s">
        <v>617</v>
      </c>
      <c r="D6">
        <v>2</v>
      </c>
      <c r="E6">
        <v>57</v>
      </c>
      <c r="F6">
        <f>E6-D6-D7-D8</f>
        <v>51</v>
      </c>
      <c r="H6" s="5">
        <f>1900-80</f>
        <v>1820</v>
      </c>
      <c r="I6" s="5">
        <v>738.29</v>
      </c>
      <c r="K6">
        <f>H6*E6</f>
        <v>103740</v>
      </c>
      <c r="L6">
        <f>H6*(D6+D7+D8)+I6*F6</f>
        <v>48572.79</v>
      </c>
    </row>
    <row r="7" spans="3:14">
      <c r="C7" t="s">
        <v>618</v>
      </c>
      <c r="D7">
        <v>2</v>
      </c>
      <c r="H7" s="5"/>
      <c r="I7" s="5"/>
    </row>
    <row r="8" spans="3:14">
      <c r="C8" t="s">
        <v>615</v>
      </c>
      <c r="D8">
        <v>2</v>
      </c>
      <c r="H8" s="5"/>
      <c r="I8" s="5"/>
    </row>
    <row r="9" spans="3:14">
      <c r="C9" t="s">
        <v>619</v>
      </c>
      <c r="D9">
        <v>2</v>
      </c>
      <c r="E9">
        <v>59</v>
      </c>
      <c r="F9">
        <f>E9-D9-D10-D11</f>
        <v>55</v>
      </c>
      <c r="H9" s="5">
        <f>2230-H61</f>
        <v>2230</v>
      </c>
      <c r="I9" s="5">
        <v>1049.96</v>
      </c>
      <c r="K9">
        <f>E9*H9</f>
        <v>131570</v>
      </c>
      <c r="L9">
        <f>H9*(D9+D10+D11)+F9*I9</f>
        <v>66667.8</v>
      </c>
    </row>
    <row r="10" spans="3:14">
      <c r="C10" t="s">
        <v>614</v>
      </c>
      <c r="D10">
        <v>1</v>
      </c>
    </row>
    <row r="11" spans="3:14">
      <c r="C11" t="s">
        <v>616</v>
      </c>
      <c r="D11">
        <v>1</v>
      </c>
    </row>
    <row r="16" spans="3:14">
      <c r="C16" t="s">
        <v>620</v>
      </c>
      <c r="D16">
        <f>SUM(D4:D14)</f>
        <v>15</v>
      </c>
      <c r="J16">
        <f t="shared" ref="J16:L16" si="0">SUM(J4:J14)</f>
        <v>0</v>
      </c>
      <c r="K16">
        <f t="shared" si="0"/>
        <v>386610</v>
      </c>
      <c r="L16">
        <f t="shared" si="0"/>
        <v>182540.59000000003</v>
      </c>
      <c r="N16">
        <f>SUM(K16:L16)</f>
        <v>569150.59000000008</v>
      </c>
    </row>
    <row r="17" spans="14:14">
      <c r="N17">
        <f>N16-566400.17</f>
        <v>2750.4200000000419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для договора на тех обслуживани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surjanskiy_ag</dc:creator>
  <cp:lastModifiedBy>salmanova_mv</cp:lastModifiedBy>
  <cp:lastPrinted>2015-03-31T07:48:26Z</cp:lastPrinted>
  <dcterms:created xsi:type="dcterms:W3CDTF">2013-03-25T08:40:26Z</dcterms:created>
  <dcterms:modified xsi:type="dcterms:W3CDTF">2015-03-31T07:50:22Z</dcterms:modified>
</cp:coreProperties>
</file>